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090" activeTab="0"/>
  </bookViews>
  <sheets>
    <sheet name="PC-Version" sheetId="1" r:id="rId1"/>
  </sheets>
  <definedNames>
    <definedName name="_xlnm.Print_Area" localSheetId="0">'PC-Version'!$A$1:$BD$139</definedName>
  </definedNames>
  <calcPr fullCalcOnLoad="1"/>
</workbook>
</file>

<file path=xl/sharedStrings.xml><?xml version="1.0" encoding="utf-8"?>
<sst xmlns="http://schemas.openxmlformats.org/spreadsheetml/2006/main" count="692" uniqueCount="100">
  <si>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</si>
  <si>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</si>
  <si>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</si>
  <si>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</si>
  <si>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</si>
  <si>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</si>
  <si>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</si>
  <si>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</si>
  <si>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</si>
  <si>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</si>
  <si>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</si>
  <si>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</si>
  <si>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</si>
  <si>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</si>
  <si>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</si>
  <si>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</si>
  <si>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</si>
  <si>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</si>
  <si>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</si>
  <si>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</si>
  <si>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</si>
  <si>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</si>
  <si>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</si>
  <si>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</si>
  <si>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</si>
  <si>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</si>
  <si>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</si>
  <si>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</si>
  <si>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</si>
  <si>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</si>
  <si>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</si>
  <si>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</si>
  <si>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2. Gruppe A</t>
  </si>
  <si>
    <t>1. Gruppe A</t>
  </si>
  <si>
    <t>2. Gruppe B</t>
  </si>
  <si>
    <t>1. Gruppe B</t>
  </si>
  <si>
    <t>Spiel um Platz 3 und 4</t>
  </si>
  <si>
    <t>x</t>
  </si>
  <si>
    <t>Sonntag</t>
  </si>
  <si>
    <t>IV. Zwischenrunde</t>
  </si>
  <si>
    <t>1. Gruppe A - 4. Gruppe B</t>
  </si>
  <si>
    <t>SR</t>
  </si>
  <si>
    <t xml:space="preserve"> </t>
  </si>
  <si>
    <t>4. Gruppe B</t>
  </si>
  <si>
    <t>1. Gruppe B - 4. Gruppe A</t>
  </si>
  <si>
    <t>4. Gruppe A</t>
  </si>
  <si>
    <t>2. Gruppe A - 3. Gruppe B</t>
  </si>
  <si>
    <t>3. Gruppe B</t>
  </si>
  <si>
    <t>2. Gruppe B - 3. Gruppe A</t>
  </si>
  <si>
    <t>3. Gruppe A</t>
  </si>
  <si>
    <t>5. Gruppe A</t>
  </si>
  <si>
    <t>V. Halbfinale</t>
  </si>
  <si>
    <t>1. Halbfinale (Platz 5 - 8)</t>
  </si>
  <si>
    <t>2. Halbfinale (Platz 5 - 8)</t>
  </si>
  <si>
    <t>1. Halbfinale (Platz 1 - 4)</t>
  </si>
  <si>
    <t>2. Halbfinale (Platz 1 - 4)</t>
  </si>
  <si>
    <t>D-Jugend Turnier</t>
  </si>
  <si>
    <t>VI. Finalspiele</t>
  </si>
  <si>
    <t>Spiel um Platz 7 und 8</t>
  </si>
  <si>
    <t>Spiel um Platz 5 und 6</t>
  </si>
  <si>
    <t>ENDSPIEL</t>
  </si>
  <si>
    <t>VII. Platzierungen</t>
  </si>
  <si>
    <t>6.</t>
  </si>
  <si>
    <t>7.</t>
  </si>
  <si>
    <t>8.</t>
  </si>
  <si>
    <t>in Brockum</t>
  </si>
  <si>
    <t>JSG Brockum</t>
  </si>
  <si>
    <t>RW Essen</t>
  </si>
  <si>
    <t xml:space="preserve"> -</t>
  </si>
  <si>
    <t>SV Otterlo(NL)</t>
  </si>
  <si>
    <t>JSG Stemweder Berg</t>
  </si>
  <si>
    <t xml:space="preserve">Einlagespiel </t>
  </si>
  <si>
    <t xml:space="preserve">  </t>
  </si>
  <si>
    <t>Verlierer Spiel 14</t>
  </si>
  <si>
    <t>Verlierer Spiel 15</t>
  </si>
  <si>
    <t>Verlierer Spiel 13</t>
  </si>
  <si>
    <t>Verlierer Spiel 16</t>
  </si>
  <si>
    <t>Sieger Spiel 14</t>
  </si>
  <si>
    <t>Sieger Spiel 15</t>
  </si>
  <si>
    <t>Sieger Spiel 13</t>
  </si>
  <si>
    <t>Sieger Spiel 16</t>
  </si>
  <si>
    <t>Verlierer Spiel 17</t>
  </si>
  <si>
    <t>Verlierer Spiel 18</t>
  </si>
  <si>
    <t>Sieger Spiel 17</t>
  </si>
  <si>
    <t>Sieger Spiel 18</t>
  </si>
  <si>
    <t>Verlierer Spiel 19</t>
  </si>
  <si>
    <t>Verlierer Spiel 20</t>
  </si>
  <si>
    <t>Sieger Spiel 19</t>
  </si>
  <si>
    <t>Sieger Spiel 20</t>
  </si>
  <si>
    <t>SV Otterlo (NL)</t>
  </si>
  <si>
    <t>30. Internationales</t>
  </si>
  <si>
    <t>10.00</t>
  </si>
  <si>
    <t>RV &amp; AV Overmaas (NL)</t>
  </si>
  <si>
    <t>SV Rödinghausen</t>
  </si>
  <si>
    <t>VFL Löningen</t>
  </si>
  <si>
    <t xml:space="preserve"> :</t>
  </si>
  <si>
    <t>Velo Wateringen (NL)</t>
  </si>
  <si>
    <t xml:space="preserve"> 13:00</t>
  </si>
  <si>
    <t xml:space="preserve"> 14:05</t>
  </si>
  <si>
    <t xml:space="preserve">  04:00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</si>
</sst>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28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9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9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20" fontId="7" fillId="33" borderId="5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5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7" fillId="33" borderId="5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2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0" fillId="0" borderId="12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</xdr:colOff>
      <xdr:row>44</xdr:row>
      <xdr:rowOff>85725</xdr:rowOff>
    </xdr:from>
    <xdr:to>
      <xdr:col>25</xdr:col>
      <xdr:colOff>47625</xdr:colOff>
      <xdr:row>46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800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44</xdr:row>
      <xdr:rowOff>66675</xdr:rowOff>
    </xdr:from>
    <xdr:to>
      <xdr:col>52</xdr:col>
      <xdr:colOff>76200</xdr:colOff>
      <xdr:row>46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6781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0</xdr:row>
      <xdr:rowOff>85725</xdr:rowOff>
    </xdr:from>
    <xdr:to>
      <xdr:col>53</xdr:col>
      <xdr:colOff>104775</xdr:colOff>
      <xdr:row>8</xdr:row>
      <xdr:rowOff>57150</xdr:rowOff>
    </xdr:to>
    <xdr:pic>
      <xdr:nvPicPr>
        <xdr:cNvPr id="3" name="Picture 6" descr="j0299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85725"/>
          <a:ext cx="1924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38"/>
  <sheetViews>
    <sheetView showGridLines="0" tabSelected="1" zoomScale="112" zoomScaleNormal="112" zoomScalePageLayoutView="0" workbookViewId="0" topLeftCell="A96">
      <selection activeCell="BM16" sqref="BM16"/>
    </sheetView>
  </sheetViews>
  <sheetFormatPr defaultColWidth="1.7109375" defaultRowHeight="12.75"/>
  <cols>
    <col min="1" max="48" width="1.7109375" style="0" customWidth="1"/>
    <col min="49" max="49" width="2.8515625" style="0" customWidth="1"/>
    <col min="50" max="55" width="1.7109375" style="0" customWidth="1"/>
    <col min="56" max="56" width="1.7109375" style="21" customWidth="1"/>
    <col min="57" max="57" width="1.7109375" style="23" customWidth="1"/>
    <col min="58" max="58" width="2.8515625" style="23" customWidth="1"/>
    <col min="59" max="59" width="2.140625" style="23" customWidth="1"/>
    <col min="60" max="60" width="2.8515625" style="23" customWidth="1"/>
    <col min="61" max="64" width="1.7109375" style="23" customWidth="1"/>
    <col min="65" max="65" width="21.28125" style="23" customWidth="1"/>
    <col min="66" max="66" width="2.28125" style="23" customWidth="1"/>
    <col min="67" max="67" width="3.140625" style="23" customWidth="1"/>
    <col min="68" max="68" width="1.7109375" style="23" customWidth="1"/>
    <col min="69" max="69" width="2.28125" style="23" customWidth="1"/>
    <col min="70" max="70" width="2.57421875" style="23" customWidth="1"/>
    <col min="71" max="73" width="1.7109375" style="23" customWidth="1"/>
    <col min="74" max="80" width="1.7109375" style="24" customWidth="1"/>
    <col min="81" max="83" width="1.7109375" style="21" customWidth="1"/>
    <col min="84" max="115" width="1.7109375" style="25" customWidth="1"/>
    <col min="116" max="116" width="1.7109375" style="21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01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7"/>
      <c r="CC2" s="7"/>
      <c r="CD2" s="7"/>
      <c r="CE2" s="7"/>
      <c r="DL2" s="7"/>
    </row>
    <row r="3" spans="1:115" s="14" customFormat="1" ht="27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7"/>
      <c r="BX3" s="27"/>
      <c r="BY3" s="27"/>
      <c r="BZ3" s="27"/>
      <c r="CA3" s="27"/>
      <c r="CB3" s="27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</row>
    <row r="4" spans="1:115" s="2" customFormat="1" ht="15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</row>
    <row r="5" spans="43:115" s="2" customFormat="1" ht="6" customHeight="1"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</row>
    <row r="6" spans="12:115" s="2" customFormat="1" ht="15.75">
      <c r="L6" s="3" t="s">
        <v>0</v>
      </c>
      <c r="M6" s="195" t="s">
        <v>1</v>
      </c>
      <c r="N6" s="195"/>
      <c r="O6" s="195"/>
      <c r="P6" s="195"/>
      <c r="Q6" s="195"/>
      <c r="R6" s="195"/>
      <c r="S6" s="195"/>
      <c r="T6" s="195"/>
      <c r="U6" s="2" t="s">
        <v>2</v>
      </c>
      <c r="Y6" s="196">
        <v>43267</v>
      </c>
      <c r="Z6" s="196"/>
      <c r="AA6" s="196"/>
      <c r="AB6" s="196"/>
      <c r="AC6" s="196"/>
      <c r="AD6" s="196"/>
      <c r="AE6" s="196"/>
      <c r="AF6" s="196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</row>
    <row r="7" spans="43:115" s="2" customFormat="1" ht="6" customHeight="1"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</row>
    <row r="8" spans="2:115" s="2" customFormat="1" ht="15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</row>
    <row r="9" spans="57:115" s="2" customFormat="1" ht="6" customHeight="1"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</row>
    <row r="10" spans="7:115" s="2" customFormat="1" ht="15.75">
      <c r="G10" s="6" t="s">
        <v>3</v>
      </c>
      <c r="H10" s="200">
        <v>0.5208333333333334</v>
      </c>
      <c r="I10" s="200"/>
      <c r="J10" s="200"/>
      <c r="K10" s="200"/>
      <c r="L10" s="200"/>
      <c r="M10" s="7" t="s">
        <v>4</v>
      </c>
      <c r="T10" s="6" t="s">
        <v>5</v>
      </c>
      <c r="U10" s="202">
        <v>2</v>
      </c>
      <c r="V10" s="202" t="s">
        <v>6</v>
      </c>
      <c r="W10" s="22" t="s">
        <v>37</v>
      </c>
      <c r="X10" s="198" t="s">
        <v>97</v>
      </c>
      <c r="Y10" s="199"/>
      <c r="Z10" s="199"/>
      <c r="AA10" s="199"/>
      <c r="AB10" s="199"/>
      <c r="AC10" s="7" t="s">
        <v>7</v>
      </c>
      <c r="AK10" s="6" t="s">
        <v>8</v>
      </c>
      <c r="AL10" s="201" t="s">
        <v>99</v>
      </c>
      <c r="AM10" s="199"/>
      <c r="AN10" s="199"/>
      <c r="AO10" s="199"/>
      <c r="AP10" s="199"/>
      <c r="AQ10" s="7" t="s">
        <v>7</v>
      </c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</row>
    <row r="11" spans="16:116" ht="13.5" customHeight="1">
      <c r="P11" t="s">
        <v>42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BD11" s="18"/>
      <c r="CC11" s="18"/>
      <c r="CD11" s="18"/>
      <c r="CE11" s="18"/>
      <c r="DL11" s="18"/>
    </row>
    <row r="12" spans="56:116" ht="9.75" customHeight="1">
      <c r="BD12" s="18"/>
      <c r="CC12" s="18"/>
      <c r="CD12" s="18"/>
      <c r="CE12" s="18"/>
      <c r="DL12" s="18"/>
    </row>
    <row r="13" spans="2:116" ht="12.75">
      <c r="B13" s="1" t="s">
        <v>9</v>
      </c>
      <c r="BD13" s="18"/>
      <c r="CC13" s="18"/>
      <c r="CD13" s="18"/>
      <c r="CE13" s="18"/>
      <c r="DL13" s="18"/>
    </row>
    <row r="14" spans="56:116" ht="6" customHeight="1" thickBot="1">
      <c r="BD14" s="18"/>
      <c r="CC14" s="18"/>
      <c r="CD14" s="18"/>
      <c r="CE14" s="18"/>
      <c r="DL14" s="18"/>
    </row>
    <row r="15" spans="2:116" ht="16.5" thickBot="1">
      <c r="B15" s="190" t="s">
        <v>15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2"/>
      <c r="AE15" s="190" t="s">
        <v>16</v>
      </c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2"/>
      <c r="BD15" s="18"/>
      <c r="CC15" s="18"/>
      <c r="CD15" s="18"/>
      <c r="CE15" s="18"/>
      <c r="DL15" s="18"/>
    </row>
    <row r="16" spans="2:116" ht="15">
      <c r="B16" s="193" t="s">
        <v>10</v>
      </c>
      <c r="C16" s="194"/>
      <c r="D16" s="88" t="s">
        <v>96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  <c r="AE16" s="193" t="s">
        <v>10</v>
      </c>
      <c r="AF16" s="194"/>
      <c r="AG16" s="88" t="s">
        <v>93</v>
      </c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90"/>
      <c r="BD16" s="18"/>
      <c r="CC16" s="18"/>
      <c r="CD16" s="18"/>
      <c r="CE16" s="18"/>
      <c r="DL16" s="18"/>
    </row>
    <row r="17" spans="2:116" ht="15">
      <c r="B17" s="99" t="s">
        <v>11</v>
      </c>
      <c r="C17" s="100"/>
      <c r="D17" s="91" t="s">
        <v>66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E17" s="99" t="s">
        <v>11</v>
      </c>
      <c r="AF17" s="100"/>
      <c r="AG17" s="91" t="s">
        <v>69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3"/>
      <c r="BD17" s="18"/>
      <c r="CC17" s="18"/>
      <c r="CD17" s="18"/>
      <c r="CE17" s="18"/>
      <c r="DL17" s="18"/>
    </row>
    <row r="18" spans="2:116" ht="15">
      <c r="B18" s="99" t="s">
        <v>12</v>
      </c>
      <c r="C18" s="100"/>
      <c r="D18" s="91" t="s">
        <v>67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  <c r="AE18" s="99" t="s">
        <v>12</v>
      </c>
      <c r="AF18" s="100"/>
      <c r="AG18" s="91" t="s">
        <v>70</v>
      </c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3"/>
      <c r="BD18" s="18"/>
      <c r="CC18" s="18"/>
      <c r="CD18" s="18"/>
      <c r="CE18" s="18"/>
      <c r="DL18" s="18"/>
    </row>
    <row r="19" spans="2:116" ht="14.25" customHeight="1">
      <c r="B19" s="99" t="s">
        <v>13</v>
      </c>
      <c r="C19" s="100"/>
      <c r="D19" s="91" t="s">
        <v>92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3"/>
      <c r="AE19" s="99" t="s">
        <v>13</v>
      </c>
      <c r="AF19" s="100"/>
      <c r="AG19" s="91" t="s">
        <v>94</v>
      </c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3"/>
      <c r="BD19" s="18"/>
      <c r="CC19" s="18"/>
      <c r="CD19" s="18"/>
      <c r="CE19" s="18"/>
      <c r="DL19" s="18"/>
    </row>
    <row r="20" spans="2:116" ht="0.75" customHeight="1" thickBot="1">
      <c r="B20" s="97" t="s">
        <v>42</v>
      </c>
      <c r="C20" s="98"/>
      <c r="D20" s="94" t="s">
        <v>42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  <c r="AE20" s="97" t="s">
        <v>42</v>
      </c>
      <c r="AF20" s="98"/>
      <c r="AG20" s="94" t="s">
        <v>42</v>
      </c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6"/>
      <c r="BD20" s="18"/>
      <c r="CC20" s="18"/>
      <c r="CD20" s="18"/>
      <c r="CE20" s="18"/>
      <c r="DL20" s="18"/>
    </row>
    <row r="22" spans="2:116" ht="12.75">
      <c r="B22" s="1" t="s">
        <v>26</v>
      </c>
      <c r="BD22" s="18"/>
      <c r="CC22" s="18"/>
      <c r="CD22" s="18"/>
      <c r="CE22" s="18"/>
      <c r="DL22" s="18"/>
    </row>
    <row r="23" spans="56:116" ht="6" customHeight="1" thickBot="1">
      <c r="BD23" s="18"/>
      <c r="CC23" s="18"/>
      <c r="CD23" s="18"/>
      <c r="CE23" s="18"/>
      <c r="DL23" s="18"/>
    </row>
    <row r="24" spans="2:116" s="4" customFormat="1" ht="16.5" customHeight="1" thickBot="1">
      <c r="B24" s="179" t="s">
        <v>17</v>
      </c>
      <c r="C24" s="180"/>
      <c r="D24" s="155"/>
      <c r="E24" s="74"/>
      <c r="F24" s="156"/>
      <c r="G24" s="155" t="s">
        <v>18</v>
      </c>
      <c r="H24" s="74"/>
      <c r="I24" s="156"/>
      <c r="J24" s="155" t="s">
        <v>20</v>
      </c>
      <c r="K24" s="74"/>
      <c r="L24" s="74"/>
      <c r="M24" s="74"/>
      <c r="N24" s="156"/>
      <c r="O24" s="155" t="s">
        <v>21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156"/>
      <c r="AW24" s="155" t="s">
        <v>24</v>
      </c>
      <c r="AX24" s="74"/>
      <c r="AY24" s="74"/>
      <c r="AZ24" s="74"/>
      <c r="BA24" s="156"/>
      <c r="BB24" s="188"/>
      <c r="BC24" s="189"/>
      <c r="BD24" s="20"/>
      <c r="BE24" s="32"/>
      <c r="BF24" s="33" t="s">
        <v>31</v>
      </c>
      <c r="BG24" s="34"/>
      <c r="BH24" s="34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5"/>
      <c r="BW24" s="35"/>
      <c r="BX24" s="35"/>
      <c r="BY24" s="35"/>
      <c r="BZ24" s="35"/>
      <c r="CA24" s="35"/>
      <c r="CB24" s="35"/>
      <c r="CC24" s="49"/>
      <c r="CD24" s="49"/>
      <c r="CE24" s="49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19"/>
    </row>
    <row r="25" spans="2:115" s="5" customFormat="1" ht="18" customHeight="1">
      <c r="B25" s="185">
        <v>1</v>
      </c>
      <c r="C25" s="72"/>
      <c r="D25" s="72"/>
      <c r="E25" s="72"/>
      <c r="F25" s="72"/>
      <c r="G25" s="72" t="s">
        <v>19</v>
      </c>
      <c r="H25" s="72"/>
      <c r="I25" s="72"/>
      <c r="J25" s="130">
        <f>$H$10</f>
        <v>0.5208333333333334</v>
      </c>
      <c r="K25" s="130"/>
      <c r="L25" s="130"/>
      <c r="M25" s="130"/>
      <c r="N25" s="131"/>
      <c r="O25" s="132" t="str">
        <f>D16</f>
        <v>Velo Wateringen (NL)</v>
      </c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5" t="s">
        <v>23</v>
      </c>
      <c r="AF25" s="133" t="str">
        <f>D17</f>
        <v>JSG Brockum</v>
      </c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48"/>
      <c r="AW25" s="149" t="s">
        <v>42</v>
      </c>
      <c r="AX25" s="150"/>
      <c r="AY25" s="15" t="s">
        <v>22</v>
      </c>
      <c r="AZ25" s="150" t="s">
        <v>42</v>
      </c>
      <c r="BA25" s="151"/>
      <c r="BB25" s="149"/>
      <c r="BC25" s="154"/>
      <c r="BE25" s="32"/>
      <c r="BF25" s="37">
        <f>IF(ISBLANK(AW25),"0",IF(AW25&gt;AZ25,3,IF(AW25=AZ25,1,0)))</f>
        <v>1</v>
      </c>
      <c r="BG25" s="37" t="s">
        <v>22</v>
      </c>
      <c r="BH25" s="37">
        <f>IF(ISBLANK(AZ25),"0",IF(AZ25&gt;AW25,3,IF(AZ25=AW25,1,0)))</f>
        <v>1</v>
      </c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5"/>
      <c r="BW25" s="35"/>
      <c r="BX25" s="35"/>
      <c r="BY25" s="35"/>
      <c r="BZ25" s="35"/>
      <c r="CA25" s="35"/>
      <c r="CB25" s="35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2:116" s="4" customFormat="1" ht="18" customHeight="1" thickBot="1">
      <c r="B26" s="186">
        <v>2</v>
      </c>
      <c r="C26" s="138"/>
      <c r="D26" s="138"/>
      <c r="E26" s="138"/>
      <c r="F26" s="138"/>
      <c r="G26" s="138" t="s">
        <v>25</v>
      </c>
      <c r="H26" s="138"/>
      <c r="I26" s="138"/>
      <c r="J26" s="139">
        <v>0.5416666666666666</v>
      </c>
      <c r="K26" s="139"/>
      <c r="L26" s="139"/>
      <c r="M26" s="139"/>
      <c r="N26" s="140"/>
      <c r="O26" s="143" t="s">
        <v>70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8" t="s">
        <v>23</v>
      </c>
      <c r="AF26" s="136" t="str">
        <f>AG17</f>
        <v>SV Otterlo(NL)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7"/>
      <c r="AW26" s="134" t="s">
        <v>42</v>
      </c>
      <c r="AX26" s="152"/>
      <c r="AY26" s="8" t="s">
        <v>22</v>
      </c>
      <c r="AZ26" s="152" t="s">
        <v>42</v>
      </c>
      <c r="BA26" s="153"/>
      <c r="BB26" s="134"/>
      <c r="BC26" s="135"/>
      <c r="BD26" s="20"/>
      <c r="BE26" s="32"/>
      <c r="BF26" s="37">
        <f aca="true" t="shared" si="0" ref="BF26:BF44">IF(ISBLANK(AW26),"0",IF(AW26&gt;AZ26,3,IF(AW26=AZ26,1,0)))</f>
        <v>1</v>
      </c>
      <c r="BG26" s="37" t="s">
        <v>22</v>
      </c>
      <c r="BH26" s="37">
        <f aca="true" t="shared" si="1" ref="BH26:BH44">IF(ISBLANK(AZ26),"0",IF(AZ26&gt;AW26,3,IF(AZ26=AW26,1,0)))</f>
        <v>1</v>
      </c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5"/>
      <c r="BW26" s="35"/>
      <c r="BX26" s="35"/>
      <c r="BY26" s="35"/>
      <c r="BZ26" s="35"/>
      <c r="CA26" s="35"/>
      <c r="CB26" s="35"/>
      <c r="CC26" s="20"/>
      <c r="CD26" s="20"/>
      <c r="CE26" s="20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20"/>
    </row>
    <row r="27" spans="2:116" s="4" customFormat="1" ht="18" customHeight="1">
      <c r="B27" s="185">
        <v>3</v>
      </c>
      <c r="C27" s="72"/>
      <c r="D27" s="72"/>
      <c r="E27" s="72"/>
      <c r="F27" s="72"/>
      <c r="G27" s="72" t="s">
        <v>25</v>
      </c>
      <c r="H27" s="72"/>
      <c r="I27" s="72"/>
      <c r="J27" s="130">
        <v>0.5625</v>
      </c>
      <c r="K27" s="130"/>
      <c r="L27" s="130"/>
      <c r="M27" s="130"/>
      <c r="N27" s="131"/>
      <c r="O27" s="132" t="s">
        <v>93</v>
      </c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5" t="s">
        <v>23</v>
      </c>
      <c r="AF27" s="133" t="s">
        <v>94</v>
      </c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48"/>
      <c r="AW27" s="149" t="s">
        <v>42</v>
      </c>
      <c r="AX27" s="150"/>
      <c r="AY27" s="15" t="s">
        <v>22</v>
      </c>
      <c r="AZ27" s="150" t="s">
        <v>42</v>
      </c>
      <c r="BA27" s="151"/>
      <c r="BB27" s="149"/>
      <c r="BC27" s="154"/>
      <c r="BD27" s="20"/>
      <c r="BE27" s="32"/>
      <c r="BF27" s="37">
        <f t="shared" si="0"/>
        <v>1</v>
      </c>
      <c r="BG27" s="37" t="s">
        <v>22</v>
      </c>
      <c r="BH27" s="37">
        <f t="shared" si="1"/>
        <v>1</v>
      </c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5"/>
      <c r="BW27" s="35"/>
      <c r="BX27" s="35"/>
      <c r="BY27" s="35"/>
      <c r="BZ27" s="35"/>
      <c r="CA27" s="35"/>
      <c r="CB27" s="35"/>
      <c r="CC27" s="20"/>
      <c r="CD27" s="20"/>
      <c r="CE27" s="20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20"/>
    </row>
    <row r="28" spans="2:116" s="4" customFormat="1" ht="18" customHeight="1" thickBot="1">
      <c r="B28" s="186">
        <v>4</v>
      </c>
      <c r="C28" s="138"/>
      <c r="D28" s="138"/>
      <c r="E28" s="138"/>
      <c r="F28" s="138"/>
      <c r="G28" s="138" t="s">
        <v>19</v>
      </c>
      <c r="H28" s="138"/>
      <c r="I28" s="138"/>
      <c r="J28" s="139">
        <v>0.5833333333333334</v>
      </c>
      <c r="K28" s="139"/>
      <c r="L28" s="139"/>
      <c r="M28" s="139"/>
      <c r="N28" s="140"/>
      <c r="O28" s="143" t="s">
        <v>96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8" t="s">
        <v>23</v>
      </c>
      <c r="AF28" s="136" t="s">
        <v>92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4" t="s">
        <v>42</v>
      </c>
      <c r="AX28" s="152"/>
      <c r="AY28" s="8" t="s">
        <v>22</v>
      </c>
      <c r="AZ28" s="152" t="s">
        <v>42</v>
      </c>
      <c r="BA28" s="153"/>
      <c r="BB28" s="134"/>
      <c r="BC28" s="135"/>
      <c r="BD28" s="20"/>
      <c r="BE28" s="32"/>
      <c r="BF28" s="37">
        <f t="shared" si="0"/>
        <v>1</v>
      </c>
      <c r="BG28" s="37" t="s">
        <v>22</v>
      </c>
      <c r="BH28" s="37">
        <f t="shared" si="1"/>
        <v>1</v>
      </c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5"/>
      <c r="BW28" s="35"/>
      <c r="BX28" s="35"/>
      <c r="BY28" s="35"/>
      <c r="BZ28" s="35"/>
      <c r="CA28" s="35"/>
      <c r="CB28" s="35"/>
      <c r="CC28" s="20"/>
      <c r="CD28" s="20"/>
      <c r="CE28" s="20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20"/>
    </row>
    <row r="29" spans="2:116" s="4" customFormat="1" ht="18" customHeight="1">
      <c r="B29" s="185">
        <v>5</v>
      </c>
      <c r="C29" s="72"/>
      <c r="D29" s="72"/>
      <c r="E29" s="72"/>
      <c r="F29" s="72"/>
      <c r="G29" s="72" t="s">
        <v>25</v>
      </c>
      <c r="H29" s="72"/>
      <c r="I29" s="72"/>
      <c r="J29" s="130">
        <v>0.6041666666666666</v>
      </c>
      <c r="K29" s="130"/>
      <c r="L29" s="130"/>
      <c r="M29" s="130"/>
      <c r="N29" s="131"/>
      <c r="O29" s="132" t="s">
        <v>70</v>
      </c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5" t="s">
        <v>23</v>
      </c>
      <c r="AF29" s="133" t="s">
        <v>94</v>
      </c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48"/>
      <c r="AW29" s="149" t="s">
        <v>42</v>
      </c>
      <c r="AX29" s="150"/>
      <c r="AY29" s="15" t="s">
        <v>22</v>
      </c>
      <c r="AZ29" s="150" t="s">
        <v>42</v>
      </c>
      <c r="BA29" s="151"/>
      <c r="BB29" s="149"/>
      <c r="BC29" s="154"/>
      <c r="BD29" s="20"/>
      <c r="BE29" s="32"/>
      <c r="BF29" s="37">
        <f t="shared" si="0"/>
        <v>1</v>
      </c>
      <c r="BG29" s="37" t="s">
        <v>22</v>
      </c>
      <c r="BH29" s="37">
        <f t="shared" si="1"/>
        <v>1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5"/>
      <c r="BW29" s="35"/>
      <c r="BX29" s="35"/>
      <c r="BY29" s="35"/>
      <c r="BZ29" s="35"/>
      <c r="CA29" s="35"/>
      <c r="CB29" s="35"/>
      <c r="CC29" s="20"/>
      <c r="CD29" s="20"/>
      <c r="CE29" s="20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20"/>
    </row>
    <row r="30" spans="2:116" s="4" customFormat="1" ht="18" customHeight="1" thickBot="1">
      <c r="B30" s="186">
        <v>6</v>
      </c>
      <c r="C30" s="138"/>
      <c r="D30" s="138"/>
      <c r="E30" s="138"/>
      <c r="F30" s="138"/>
      <c r="G30" s="138" t="s">
        <v>19</v>
      </c>
      <c r="H30" s="138"/>
      <c r="I30" s="138"/>
      <c r="J30" s="139">
        <v>0.625</v>
      </c>
      <c r="K30" s="139"/>
      <c r="L30" s="139"/>
      <c r="M30" s="139"/>
      <c r="N30" s="140"/>
      <c r="O30" s="143" t="s">
        <v>67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8" t="s">
        <v>23</v>
      </c>
      <c r="AF30" s="136" t="s">
        <v>66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4" t="s">
        <v>42</v>
      </c>
      <c r="AX30" s="152"/>
      <c r="AY30" s="8" t="s">
        <v>22</v>
      </c>
      <c r="AZ30" s="152" t="s">
        <v>42</v>
      </c>
      <c r="BA30" s="153"/>
      <c r="BB30" s="134"/>
      <c r="BC30" s="135"/>
      <c r="BD30" s="20"/>
      <c r="BE30" s="32"/>
      <c r="BF30" s="37">
        <f t="shared" si="0"/>
        <v>1</v>
      </c>
      <c r="BG30" s="37" t="s">
        <v>22</v>
      </c>
      <c r="BH30" s="37">
        <f t="shared" si="1"/>
        <v>1</v>
      </c>
      <c r="BI30" s="32"/>
      <c r="BJ30" s="32"/>
      <c r="BK30" s="23"/>
      <c r="BL30" s="23"/>
      <c r="BM30" s="23"/>
      <c r="BN30" s="23"/>
      <c r="BO30" s="23"/>
      <c r="BP30" s="23"/>
      <c r="BQ30" s="23"/>
      <c r="BR30" s="23"/>
      <c r="BS30" s="23"/>
      <c r="BT30" s="32"/>
      <c r="BU30" s="32"/>
      <c r="BV30" s="35"/>
      <c r="BW30" s="35"/>
      <c r="BX30" s="35"/>
      <c r="BY30" s="35"/>
      <c r="BZ30" s="35"/>
      <c r="CA30" s="35"/>
      <c r="CB30" s="35"/>
      <c r="CC30" s="20"/>
      <c r="CD30" s="20"/>
      <c r="CE30" s="20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20"/>
    </row>
    <row r="31" spans="2:116" s="4" customFormat="1" ht="18" customHeight="1">
      <c r="B31" s="185">
        <v>7</v>
      </c>
      <c r="C31" s="72"/>
      <c r="D31" s="72"/>
      <c r="E31" s="72"/>
      <c r="F31" s="72"/>
      <c r="G31" s="72" t="s">
        <v>25</v>
      </c>
      <c r="H31" s="72"/>
      <c r="I31" s="72"/>
      <c r="J31" s="130">
        <v>0.6458333333333334</v>
      </c>
      <c r="K31" s="130"/>
      <c r="L31" s="130"/>
      <c r="M31" s="130"/>
      <c r="N31" s="131"/>
      <c r="O31" s="132" t="s">
        <v>89</v>
      </c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5" t="s">
        <v>23</v>
      </c>
      <c r="AF31" s="133" t="s">
        <v>93</v>
      </c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48"/>
      <c r="AW31" s="149" t="s">
        <v>42</v>
      </c>
      <c r="AX31" s="150"/>
      <c r="AY31" s="15" t="s">
        <v>22</v>
      </c>
      <c r="AZ31" s="150" t="s">
        <v>42</v>
      </c>
      <c r="BA31" s="151"/>
      <c r="BB31" s="149"/>
      <c r="BC31" s="154"/>
      <c r="BD31" s="16"/>
      <c r="BE31" s="32"/>
      <c r="BF31" s="37">
        <f t="shared" si="0"/>
        <v>1</v>
      </c>
      <c r="BG31" s="37" t="s">
        <v>22</v>
      </c>
      <c r="BH31" s="37">
        <f t="shared" si="1"/>
        <v>1</v>
      </c>
      <c r="BI31" s="32"/>
      <c r="BJ31" s="32"/>
      <c r="BK31" s="39"/>
      <c r="BL31" s="39"/>
      <c r="BM31" s="43" t="str">
        <f>$D$18</f>
        <v>RW Essen</v>
      </c>
      <c r="BN31" s="41">
        <f>SUM($BH$27+$BF$33+$BF$37+$BH$41)</f>
        <v>2</v>
      </c>
      <c r="BO31" s="41"/>
      <c r="BP31" s="42" t="s">
        <v>22</v>
      </c>
      <c r="BQ31" s="41" t="e">
        <f>SUM($AW$27+$AZ$33+$AZ$37+$AW$41)</f>
        <v>#VALUE!</v>
      </c>
      <c r="BR31" s="41" t="e">
        <f>SUM(BO31-BQ31)</f>
        <v>#VALUE!</v>
      </c>
      <c r="BS31" s="41"/>
      <c r="BT31" s="32"/>
      <c r="BU31" s="32"/>
      <c r="BV31" s="35"/>
      <c r="BW31" s="35"/>
      <c r="BX31" s="35"/>
      <c r="BY31" s="35"/>
      <c r="BZ31" s="35"/>
      <c r="CA31" s="35"/>
      <c r="CB31" s="35"/>
      <c r="CC31" s="20"/>
      <c r="CD31" s="20"/>
      <c r="CE31" s="20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20"/>
    </row>
    <row r="32" spans="2:116" s="4" customFormat="1" ht="18" customHeight="1" thickBot="1">
      <c r="B32" s="186">
        <v>8</v>
      </c>
      <c r="C32" s="138"/>
      <c r="D32" s="138"/>
      <c r="E32" s="138"/>
      <c r="F32" s="138"/>
      <c r="G32" s="138" t="s">
        <v>19</v>
      </c>
      <c r="H32" s="138"/>
      <c r="I32" s="138"/>
      <c r="J32" s="139">
        <v>0.6666666666666666</v>
      </c>
      <c r="K32" s="139"/>
      <c r="L32" s="139"/>
      <c r="M32" s="139"/>
      <c r="N32" s="140"/>
      <c r="O32" s="143" t="s">
        <v>92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8" t="s">
        <v>23</v>
      </c>
      <c r="AF32" s="136" t="s">
        <v>67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4" t="s">
        <v>42</v>
      </c>
      <c r="AX32" s="152"/>
      <c r="AY32" s="8" t="s">
        <v>22</v>
      </c>
      <c r="AZ32" s="152" t="s">
        <v>42</v>
      </c>
      <c r="BA32" s="153"/>
      <c r="BB32" s="134"/>
      <c r="BC32" s="135"/>
      <c r="BD32" s="16"/>
      <c r="BE32" s="32"/>
      <c r="BF32" s="37">
        <f t="shared" si="0"/>
        <v>1</v>
      </c>
      <c r="BG32" s="37" t="s">
        <v>22</v>
      </c>
      <c r="BH32" s="37">
        <f t="shared" si="1"/>
        <v>1</v>
      </c>
      <c r="BI32" s="32"/>
      <c r="BJ32" s="32"/>
      <c r="BK32" s="39"/>
      <c r="BL32" s="39"/>
      <c r="BM32" s="43" t="str">
        <f>$D$20</f>
        <v> </v>
      </c>
      <c r="BN32" s="41">
        <f>SUM($BF$29+$BH$33+$BF$39+$BH$43)</f>
        <v>2</v>
      </c>
      <c r="BO32" s="41"/>
      <c r="BP32" s="42" t="s">
        <v>22</v>
      </c>
      <c r="BQ32" s="41" t="e">
        <f>SUM($AZ$29+$AW$33+$AZ$39+$AW$43)</f>
        <v>#VALUE!</v>
      </c>
      <c r="BR32" s="41" t="e">
        <f>SUM(BO32-BQ32)</f>
        <v>#VALUE!</v>
      </c>
      <c r="BS32" s="41"/>
      <c r="BT32" s="32"/>
      <c r="BU32" s="32"/>
      <c r="BV32" s="35"/>
      <c r="BW32" s="35"/>
      <c r="BX32" s="35"/>
      <c r="BY32" s="35"/>
      <c r="BZ32" s="35"/>
      <c r="CA32" s="35"/>
      <c r="CB32" s="35"/>
      <c r="CC32" s="20"/>
      <c r="CD32" s="20"/>
      <c r="CE32" s="20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20"/>
    </row>
    <row r="33" spans="2:116" s="4" customFormat="1" ht="18" customHeight="1">
      <c r="B33" s="185">
        <v>9</v>
      </c>
      <c r="C33" s="72"/>
      <c r="D33" s="72"/>
      <c r="E33" s="72"/>
      <c r="F33" s="72"/>
      <c r="G33" s="72" t="s">
        <v>25</v>
      </c>
      <c r="H33" s="72"/>
      <c r="I33" s="72"/>
      <c r="J33" s="130">
        <v>0.6875</v>
      </c>
      <c r="K33" s="130"/>
      <c r="L33" s="130"/>
      <c r="M33" s="130"/>
      <c r="N33" s="131"/>
      <c r="O33" s="132" t="s">
        <v>93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5" t="s">
        <v>23</v>
      </c>
      <c r="AF33" s="133" t="s">
        <v>70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48"/>
      <c r="AW33" s="149" t="s">
        <v>42</v>
      </c>
      <c r="AX33" s="150"/>
      <c r="AY33" s="15" t="s">
        <v>22</v>
      </c>
      <c r="AZ33" s="150" t="s">
        <v>42</v>
      </c>
      <c r="BA33" s="151"/>
      <c r="BB33" s="149"/>
      <c r="BC33" s="154"/>
      <c r="BD33" s="16"/>
      <c r="BE33" s="32"/>
      <c r="BF33" s="37">
        <f t="shared" si="0"/>
        <v>1</v>
      </c>
      <c r="BG33" s="37" t="s">
        <v>22</v>
      </c>
      <c r="BH33" s="37">
        <f t="shared" si="1"/>
        <v>1</v>
      </c>
      <c r="BI33" s="32"/>
      <c r="BJ33" s="32"/>
      <c r="BK33" s="39"/>
      <c r="BL33" s="39"/>
      <c r="BM33" s="43" t="str">
        <f>$D$19</f>
        <v>RV &amp; AV Overmaas (NL)</v>
      </c>
      <c r="BN33" s="41">
        <f>SUM($BF$27+$BH$31+$BF$35+$BH$39)</f>
        <v>3</v>
      </c>
      <c r="BO33" s="41"/>
      <c r="BP33" s="42" t="s">
        <v>22</v>
      </c>
      <c r="BQ33" s="41" t="e">
        <f>SUM($AZ$27+$AW$31+$AZ$35+$AW$39)</f>
        <v>#VALUE!</v>
      </c>
      <c r="BR33" s="41" t="e">
        <f>SUM(BO33-BQ33)</f>
        <v>#VALUE!</v>
      </c>
      <c r="BS33" s="41"/>
      <c r="BT33" s="32"/>
      <c r="BU33" s="32"/>
      <c r="BV33" s="35"/>
      <c r="BW33" s="35"/>
      <c r="BX33" s="35"/>
      <c r="BY33" s="35"/>
      <c r="BZ33" s="35"/>
      <c r="CA33" s="35"/>
      <c r="CB33" s="35"/>
      <c r="CC33" s="20"/>
      <c r="CD33" s="20"/>
      <c r="CE33" s="20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20"/>
    </row>
    <row r="34" spans="2:116" s="4" customFormat="1" ht="18" customHeight="1" thickBot="1">
      <c r="B34" s="186">
        <v>10</v>
      </c>
      <c r="C34" s="138"/>
      <c r="D34" s="138"/>
      <c r="E34" s="138"/>
      <c r="F34" s="138"/>
      <c r="G34" s="138" t="s">
        <v>25</v>
      </c>
      <c r="H34" s="138"/>
      <c r="I34" s="138"/>
      <c r="J34" s="139">
        <v>0.7083333333333334</v>
      </c>
      <c r="K34" s="139"/>
      <c r="L34" s="139"/>
      <c r="M34" s="139"/>
      <c r="N34" s="140"/>
      <c r="O34" s="143" t="s">
        <v>94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8" t="s">
        <v>23</v>
      </c>
      <c r="AF34" s="136" t="s">
        <v>69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7"/>
      <c r="AW34" s="134" t="s">
        <v>42</v>
      </c>
      <c r="AX34" s="152"/>
      <c r="AY34" s="8" t="s">
        <v>22</v>
      </c>
      <c r="AZ34" s="152" t="s">
        <v>42</v>
      </c>
      <c r="BA34" s="153"/>
      <c r="BB34" s="134"/>
      <c r="BC34" s="135"/>
      <c r="BD34" s="16"/>
      <c r="BE34" s="32"/>
      <c r="BF34" s="37">
        <f t="shared" si="0"/>
        <v>1</v>
      </c>
      <c r="BG34" s="37" t="s">
        <v>22</v>
      </c>
      <c r="BH34" s="37">
        <f t="shared" si="1"/>
        <v>1</v>
      </c>
      <c r="BI34" s="32"/>
      <c r="BJ34" s="32"/>
      <c r="BK34" s="39"/>
      <c r="BL34" s="39"/>
      <c r="BM34" s="40" t="str">
        <f>$D$16</f>
        <v>Velo Wateringen (NL)</v>
      </c>
      <c r="BN34" s="41">
        <f>SUM($BF$25+$BH$29+$BH$35+$BF$41)</f>
        <v>3</v>
      </c>
      <c r="BO34" s="41"/>
      <c r="BP34" s="42" t="s">
        <v>22</v>
      </c>
      <c r="BQ34" s="41" t="e">
        <f>SUM($AZ$25+$AW$29+$AW$35+$AZ$41)</f>
        <v>#VALUE!</v>
      </c>
      <c r="BR34" s="41" t="e">
        <f>SUM(BO34-BQ34)</f>
        <v>#VALUE!</v>
      </c>
      <c r="BS34" s="41"/>
      <c r="BT34" s="32"/>
      <c r="BU34" s="32"/>
      <c r="BV34" s="35"/>
      <c r="BW34" s="35"/>
      <c r="BX34" s="35"/>
      <c r="BY34" s="35"/>
      <c r="BZ34" s="35"/>
      <c r="CA34" s="35"/>
      <c r="CB34" s="35"/>
      <c r="CC34" s="20"/>
      <c r="CD34" s="20"/>
      <c r="CE34" s="20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20"/>
    </row>
    <row r="35" spans="2:116" s="4" customFormat="1" ht="18" customHeight="1">
      <c r="B35" s="185">
        <v>11</v>
      </c>
      <c r="C35" s="72"/>
      <c r="D35" s="72"/>
      <c r="E35" s="72"/>
      <c r="F35" s="72"/>
      <c r="G35" s="72" t="s">
        <v>19</v>
      </c>
      <c r="H35" s="72"/>
      <c r="I35" s="72"/>
      <c r="J35" s="130">
        <v>0.7291666666666666</v>
      </c>
      <c r="K35" s="130"/>
      <c r="L35" s="130"/>
      <c r="M35" s="130"/>
      <c r="N35" s="131"/>
      <c r="O35" s="132" t="s">
        <v>92</v>
      </c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5" t="s">
        <v>23</v>
      </c>
      <c r="AF35" s="133" t="s">
        <v>66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48"/>
      <c r="AW35" s="149" t="s">
        <v>42</v>
      </c>
      <c r="AX35" s="150"/>
      <c r="AY35" s="15" t="s">
        <v>22</v>
      </c>
      <c r="AZ35" s="150" t="s">
        <v>42</v>
      </c>
      <c r="BA35" s="151"/>
      <c r="BB35" s="149"/>
      <c r="BC35" s="154"/>
      <c r="BD35" s="16"/>
      <c r="BE35" s="32"/>
      <c r="BF35" s="37">
        <f t="shared" si="0"/>
        <v>1</v>
      </c>
      <c r="BG35" s="37" t="s">
        <v>22</v>
      </c>
      <c r="BH35" s="37">
        <f t="shared" si="1"/>
        <v>1</v>
      </c>
      <c r="BI35" s="32"/>
      <c r="BJ35" s="32"/>
      <c r="BK35" s="39"/>
      <c r="BL35" s="39"/>
      <c r="BM35" s="43" t="str">
        <f>$D$17</f>
        <v>JSG Brockum</v>
      </c>
      <c r="BN35" s="41">
        <f>SUM($BH$25+$BF$31+$BH$37+$BF$43)</f>
        <v>2</v>
      </c>
      <c r="BO35" s="41"/>
      <c r="BP35" s="42" t="s">
        <v>22</v>
      </c>
      <c r="BQ35" s="41" t="e">
        <f>SUM($AW$25+$AZ$31+$AW$37+$AZ$43)</f>
        <v>#VALUE!</v>
      </c>
      <c r="BR35" s="41" t="e">
        <f>SUM(BO35-BQ35)</f>
        <v>#VALUE!</v>
      </c>
      <c r="BS35" s="41"/>
      <c r="BT35" s="32"/>
      <c r="BU35" s="32"/>
      <c r="BV35" s="35"/>
      <c r="BW35" s="35"/>
      <c r="BX35" s="35"/>
      <c r="BY35" s="35"/>
      <c r="BZ35" s="35"/>
      <c r="CA35" s="35"/>
      <c r="CB35" s="35"/>
      <c r="CC35" s="20"/>
      <c r="CD35" s="20"/>
      <c r="CE35" s="20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20"/>
    </row>
    <row r="36" spans="2:116" s="4" customFormat="1" ht="17.25" customHeight="1" thickBot="1">
      <c r="B36" s="186">
        <v>12</v>
      </c>
      <c r="C36" s="138"/>
      <c r="D36" s="138"/>
      <c r="E36" s="138"/>
      <c r="F36" s="138"/>
      <c r="G36" s="138" t="s">
        <v>19</v>
      </c>
      <c r="H36" s="138"/>
      <c r="I36" s="138"/>
      <c r="J36" s="139">
        <v>0.75</v>
      </c>
      <c r="K36" s="139"/>
      <c r="L36" s="139"/>
      <c r="M36" s="139"/>
      <c r="N36" s="140"/>
      <c r="O36" s="143" t="s">
        <v>96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8" t="s">
        <v>23</v>
      </c>
      <c r="AF36" s="136" t="s">
        <v>67</v>
      </c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7"/>
      <c r="AW36" s="134" t="s">
        <v>42</v>
      </c>
      <c r="AX36" s="152"/>
      <c r="AY36" s="8" t="s">
        <v>22</v>
      </c>
      <c r="AZ36" s="152" t="s">
        <v>42</v>
      </c>
      <c r="BA36" s="153"/>
      <c r="BB36" s="134"/>
      <c r="BC36" s="135"/>
      <c r="BD36" s="16"/>
      <c r="BE36" s="32"/>
      <c r="BF36" s="37">
        <f t="shared" si="0"/>
        <v>1</v>
      </c>
      <c r="BG36" s="37" t="s">
        <v>22</v>
      </c>
      <c r="BH36" s="37">
        <f t="shared" si="1"/>
        <v>1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41"/>
      <c r="BS36" s="41"/>
      <c r="BT36" s="32"/>
      <c r="BU36" s="32"/>
      <c r="BV36" s="35"/>
      <c r="BW36" s="35"/>
      <c r="BX36" s="35"/>
      <c r="BY36" s="35"/>
      <c r="BZ36" s="35"/>
      <c r="CA36" s="35"/>
      <c r="CB36" s="35"/>
      <c r="CC36" s="20"/>
      <c r="CD36" s="20"/>
      <c r="CE36" s="20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20"/>
    </row>
    <row r="37" spans="2:116" s="4" customFormat="1" ht="16.5" customHeight="1" hidden="1">
      <c r="B37" s="185" t="s">
        <v>42</v>
      </c>
      <c r="C37" s="72"/>
      <c r="D37" s="72"/>
      <c r="E37" s="72"/>
      <c r="F37" s="72"/>
      <c r="G37" s="72" t="s">
        <v>42</v>
      </c>
      <c r="H37" s="72"/>
      <c r="I37" s="72"/>
      <c r="J37" s="130" t="s">
        <v>72</v>
      </c>
      <c r="K37" s="130"/>
      <c r="L37" s="130"/>
      <c r="M37" s="130"/>
      <c r="N37" s="131"/>
      <c r="O37" s="132" t="s">
        <v>72</v>
      </c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5" t="s">
        <v>42</v>
      </c>
      <c r="AF37" s="133" t="s">
        <v>42</v>
      </c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48"/>
      <c r="AW37" s="149"/>
      <c r="AX37" s="150"/>
      <c r="AY37" s="15" t="s">
        <v>22</v>
      </c>
      <c r="AZ37" s="150"/>
      <c r="BA37" s="151"/>
      <c r="BB37" s="149"/>
      <c r="BC37" s="154"/>
      <c r="BD37" s="16"/>
      <c r="BE37" s="32"/>
      <c r="BF37" s="37" t="str">
        <f t="shared" si="0"/>
        <v>0</v>
      </c>
      <c r="BG37" s="37" t="s">
        <v>22</v>
      </c>
      <c r="BH37" s="37" t="str">
        <f t="shared" si="1"/>
        <v>0</v>
      </c>
      <c r="BI37" s="32"/>
      <c r="BJ37" s="23"/>
      <c r="BK37" s="23"/>
      <c r="BL37" s="23"/>
      <c r="BM37" s="23"/>
      <c r="BN37" s="23"/>
      <c r="BO37" s="23"/>
      <c r="BP37" s="23"/>
      <c r="BQ37" s="23"/>
      <c r="BR37" s="41"/>
      <c r="BS37" s="41"/>
      <c r="BT37" s="32"/>
      <c r="BU37" s="32"/>
      <c r="BV37" s="35"/>
      <c r="BW37" s="35"/>
      <c r="BX37" s="35"/>
      <c r="BY37" s="35"/>
      <c r="BZ37" s="35"/>
      <c r="CA37" s="35"/>
      <c r="CB37" s="35"/>
      <c r="CC37" s="20"/>
      <c r="CD37" s="20"/>
      <c r="CE37" s="20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20"/>
    </row>
    <row r="38" spans="2:116" s="4" customFormat="1" ht="17.25" customHeight="1" hidden="1" thickBot="1">
      <c r="B38" s="186" t="s">
        <v>42</v>
      </c>
      <c r="C38" s="138"/>
      <c r="D38" s="138"/>
      <c r="E38" s="138"/>
      <c r="F38" s="138"/>
      <c r="G38" s="138" t="s">
        <v>42</v>
      </c>
      <c r="H38" s="138"/>
      <c r="I38" s="138"/>
      <c r="J38" s="139" t="s">
        <v>42</v>
      </c>
      <c r="K38" s="139"/>
      <c r="L38" s="139"/>
      <c r="M38" s="139"/>
      <c r="N38" s="140"/>
      <c r="O38" s="143" t="s">
        <v>42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8" t="s">
        <v>42</v>
      </c>
      <c r="AF38" s="136" t="s">
        <v>42</v>
      </c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7"/>
      <c r="AW38" s="134"/>
      <c r="AX38" s="152"/>
      <c r="AY38" s="8" t="s">
        <v>22</v>
      </c>
      <c r="AZ38" s="152"/>
      <c r="BA38" s="153"/>
      <c r="BB38" s="134"/>
      <c r="BC38" s="135"/>
      <c r="BD38" s="16"/>
      <c r="BE38" s="32"/>
      <c r="BF38" s="37" t="str">
        <f t="shared" si="0"/>
        <v>0</v>
      </c>
      <c r="BG38" s="37" t="s">
        <v>22</v>
      </c>
      <c r="BH38" s="37" t="str">
        <f t="shared" si="1"/>
        <v>0</v>
      </c>
      <c r="BI38" s="32"/>
      <c r="BJ38" s="32"/>
      <c r="BK38" s="39"/>
      <c r="BL38" s="39"/>
      <c r="BM38" s="43" t="str">
        <f>$AG$20</f>
        <v> </v>
      </c>
      <c r="BN38" s="41">
        <f>SUM($BF$30+$BH$34+$BF$40+$BH$44)</f>
        <v>2</v>
      </c>
      <c r="BO38" s="41"/>
      <c r="BP38" s="42" t="s">
        <v>22</v>
      </c>
      <c r="BQ38" s="41" t="e">
        <f>SUM($AZ$30+$AW$34+$AZ$40+$AW$44)</f>
        <v>#VALUE!</v>
      </c>
      <c r="BR38" s="41" t="e">
        <f>SUM(BO38-BQ38)</f>
        <v>#VALUE!</v>
      </c>
      <c r="BS38" s="41"/>
      <c r="BT38" s="32"/>
      <c r="BU38" s="32"/>
      <c r="BV38" s="35"/>
      <c r="BW38" s="35"/>
      <c r="BX38" s="35"/>
      <c r="BY38" s="35"/>
      <c r="BZ38" s="35"/>
      <c r="CA38" s="35"/>
      <c r="CB38" s="35"/>
      <c r="CC38" s="20"/>
      <c r="CD38" s="20"/>
      <c r="CE38" s="20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20"/>
    </row>
    <row r="39" spans="2:116" s="4" customFormat="1" ht="33.75" customHeight="1" hidden="1">
      <c r="B39" s="185" t="s">
        <v>42</v>
      </c>
      <c r="C39" s="72"/>
      <c r="D39" s="72"/>
      <c r="E39" s="72"/>
      <c r="F39" s="72"/>
      <c r="G39" s="72" t="s">
        <v>42</v>
      </c>
      <c r="H39" s="72"/>
      <c r="I39" s="72"/>
      <c r="J39" s="130" t="s">
        <v>42</v>
      </c>
      <c r="K39" s="130"/>
      <c r="L39" s="130"/>
      <c r="M39" s="130"/>
      <c r="N39" s="131"/>
      <c r="O39" s="132" t="s">
        <v>42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5" t="s">
        <v>42</v>
      </c>
      <c r="AF39" s="133" t="s">
        <v>42</v>
      </c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48"/>
      <c r="AW39" s="149"/>
      <c r="AX39" s="150"/>
      <c r="AY39" s="15" t="s">
        <v>22</v>
      </c>
      <c r="AZ39" s="150"/>
      <c r="BA39" s="151"/>
      <c r="BB39" s="149"/>
      <c r="BC39" s="154"/>
      <c r="BD39" s="16"/>
      <c r="BE39" s="32"/>
      <c r="BF39" s="37" t="str">
        <f t="shared" si="0"/>
        <v>0</v>
      </c>
      <c r="BG39" s="37" t="s">
        <v>22</v>
      </c>
      <c r="BH39" s="37" t="str">
        <f t="shared" si="1"/>
        <v>0</v>
      </c>
      <c r="BI39" s="32"/>
      <c r="BJ39" s="32"/>
      <c r="BK39" s="39"/>
      <c r="BL39" s="39"/>
      <c r="BM39" s="40" t="str">
        <f>$AG$18</f>
        <v>JSG Stemweder Berg</v>
      </c>
      <c r="BN39" s="41">
        <f>SUM($BH$28+$BF$34+$BF$38+$BH$42)</f>
        <v>2</v>
      </c>
      <c r="BO39" s="41"/>
      <c r="BP39" s="42" t="s">
        <v>22</v>
      </c>
      <c r="BQ39" s="41" t="e">
        <f>SUM($AW$28+$AZ$34+$AZ$38+$AW$42)</f>
        <v>#VALUE!</v>
      </c>
      <c r="BR39" s="41" t="e">
        <f>SUM(BO39-BQ39)</f>
        <v>#VALUE!</v>
      </c>
      <c r="BS39" s="41"/>
      <c r="BT39" s="32"/>
      <c r="BU39" s="32"/>
      <c r="BV39" s="35"/>
      <c r="BW39" s="35"/>
      <c r="BX39" s="35"/>
      <c r="BY39" s="35"/>
      <c r="BZ39" s="35"/>
      <c r="CA39" s="35"/>
      <c r="CB39" s="35"/>
      <c r="CC39" s="20"/>
      <c r="CD39" s="20"/>
      <c r="CE39" s="20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20"/>
    </row>
    <row r="40" spans="2:116" s="4" customFormat="1" ht="16.5" customHeight="1" hidden="1" thickBot="1">
      <c r="B40" s="186">
        <v>16</v>
      </c>
      <c r="C40" s="138"/>
      <c r="D40" s="138"/>
      <c r="E40" s="138"/>
      <c r="F40" s="138"/>
      <c r="G40" s="138" t="s">
        <v>19</v>
      </c>
      <c r="H40" s="138"/>
      <c r="I40" s="138"/>
      <c r="J40" s="139">
        <v>0.75</v>
      </c>
      <c r="K40" s="139"/>
      <c r="L40" s="139"/>
      <c r="M40" s="139"/>
      <c r="N40" s="140"/>
      <c r="O40" s="143" t="s">
        <v>66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8" t="s">
        <v>23</v>
      </c>
      <c r="AF40" s="136" t="s">
        <v>67</v>
      </c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7"/>
      <c r="AW40" s="134"/>
      <c r="AX40" s="152"/>
      <c r="AY40" s="8" t="s">
        <v>22</v>
      </c>
      <c r="AZ40" s="152"/>
      <c r="BA40" s="153"/>
      <c r="BB40" s="134"/>
      <c r="BC40" s="135"/>
      <c r="BD40" s="16"/>
      <c r="BE40" s="32"/>
      <c r="BF40" s="37" t="str">
        <f t="shared" si="0"/>
        <v>0</v>
      </c>
      <c r="BG40" s="37" t="s">
        <v>22</v>
      </c>
      <c r="BH40" s="37" t="str">
        <f t="shared" si="1"/>
        <v>0</v>
      </c>
      <c r="BI40" s="32"/>
      <c r="BJ40" s="32"/>
      <c r="BK40" s="39"/>
      <c r="BL40" s="39"/>
      <c r="BM40" s="43" t="str">
        <f>$AG$17</f>
        <v>SV Otterlo(NL)</v>
      </c>
      <c r="BN40" s="41">
        <f>SUM($BH$26+$BF$32+$BH$38+$BF$44)</f>
        <v>2</v>
      </c>
      <c r="BO40" s="41"/>
      <c r="BP40" s="42" t="s">
        <v>22</v>
      </c>
      <c r="BQ40" s="41" t="e">
        <f>SUM($AW$26+$AZ$32+$AW$38+$AZ$44)</f>
        <v>#VALUE!</v>
      </c>
      <c r="BR40" s="41" t="e">
        <f>SUM(BO40-BQ40)</f>
        <v>#VALUE!</v>
      </c>
      <c r="BS40" s="41"/>
      <c r="BT40" s="32"/>
      <c r="BU40" s="32"/>
      <c r="BV40" s="35"/>
      <c r="BW40" s="35"/>
      <c r="BX40" s="35"/>
      <c r="BY40" s="35"/>
      <c r="BZ40" s="35"/>
      <c r="CA40" s="35"/>
      <c r="CB40" s="35"/>
      <c r="CC40" s="20"/>
      <c r="CD40" s="20"/>
      <c r="CE40" s="20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20"/>
    </row>
    <row r="41" spans="2:116" s="4" customFormat="1" ht="18" customHeight="1" hidden="1">
      <c r="B41" s="185">
        <v>17</v>
      </c>
      <c r="C41" s="72"/>
      <c r="D41" s="72"/>
      <c r="E41" s="72"/>
      <c r="F41" s="72"/>
      <c r="G41" s="72" t="s">
        <v>19</v>
      </c>
      <c r="H41" s="72"/>
      <c r="I41" s="72"/>
      <c r="J41" s="130" t="e">
        <f>J40+$U$10*$X$10+$AL$10</f>
        <v>#VALUE!</v>
      </c>
      <c r="K41" s="130"/>
      <c r="L41" s="130"/>
      <c r="M41" s="130"/>
      <c r="N41" s="131"/>
      <c r="O41" s="132" t="s">
        <v>42</v>
      </c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5" t="s">
        <v>23</v>
      </c>
      <c r="AF41" s="133" t="s">
        <v>42</v>
      </c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48"/>
      <c r="AW41" s="149"/>
      <c r="AX41" s="150"/>
      <c r="AY41" s="15" t="s">
        <v>22</v>
      </c>
      <c r="AZ41" s="150"/>
      <c r="BA41" s="151"/>
      <c r="BB41" s="149"/>
      <c r="BC41" s="154"/>
      <c r="BD41" s="16"/>
      <c r="BE41" s="32"/>
      <c r="BF41" s="37" t="str">
        <f t="shared" si="0"/>
        <v>0</v>
      </c>
      <c r="BG41" s="37" t="s">
        <v>22</v>
      </c>
      <c r="BH41" s="37" t="str">
        <f t="shared" si="1"/>
        <v>0</v>
      </c>
      <c r="BI41" s="32"/>
      <c r="BJ41" s="32"/>
      <c r="BK41" s="39"/>
      <c r="BL41" s="39"/>
      <c r="BM41" s="43" t="str">
        <f>$AG$19</f>
        <v>VFL Löningen</v>
      </c>
      <c r="BN41" s="41">
        <f>SUM($BF$28+$BH$32+$BF$36+$BH$40)</f>
        <v>3</v>
      </c>
      <c r="BO41" s="41"/>
      <c r="BP41" s="42" t="s">
        <v>22</v>
      </c>
      <c r="BQ41" s="41" t="e">
        <f>SUM($AZ$28+$AW$32+$AZ$36+$AW$40)</f>
        <v>#VALUE!</v>
      </c>
      <c r="BR41" s="41" t="e">
        <f>SUM(BO41-BQ41)</f>
        <v>#VALUE!</v>
      </c>
      <c r="BS41" s="41"/>
      <c r="BT41" s="32"/>
      <c r="BU41" s="32"/>
      <c r="BV41" s="35"/>
      <c r="BW41" s="35"/>
      <c r="BX41" s="35"/>
      <c r="BY41" s="35"/>
      <c r="BZ41" s="35"/>
      <c r="CA41" s="35"/>
      <c r="CB41" s="35"/>
      <c r="CC41" s="20"/>
      <c r="CD41" s="20"/>
      <c r="CE41" s="20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20"/>
    </row>
    <row r="42" spans="2:116" s="4" customFormat="1" ht="18" customHeight="1" hidden="1" thickBot="1">
      <c r="B42" s="186">
        <v>18</v>
      </c>
      <c r="C42" s="138"/>
      <c r="D42" s="138"/>
      <c r="E42" s="138"/>
      <c r="F42" s="138"/>
      <c r="G42" s="138" t="s">
        <v>25</v>
      </c>
      <c r="H42" s="138"/>
      <c r="I42" s="138"/>
      <c r="J42" s="139" t="e">
        <f>J41+$U$10*$X$10+$AL$10</f>
        <v>#VALUE!</v>
      </c>
      <c r="K42" s="139"/>
      <c r="L42" s="139"/>
      <c r="M42" s="139"/>
      <c r="N42" s="140"/>
      <c r="O42" s="143" t="s">
        <v>42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8" t="s">
        <v>23</v>
      </c>
      <c r="AF42" s="136" t="s">
        <v>42</v>
      </c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7"/>
      <c r="AW42" s="134"/>
      <c r="AX42" s="152"/>
      <c r="AY42" s="8" t="s">
        <v>22</v>
      </c>
      <c r="AZ42" s="152"/>
      <c r="BA42" s="153"/>
      <c r="BB42" s="134"/>
      <c r="BC42" s="135"/>
      <c r="BD42" s="16"/>
      <c r="BE42" s="32"/>
      <c r="BF42" s="37" t="str">
        <f t="shared" si="0"/>
        <v>0</v>
      </c>
      <c r="BG42" s="37" t="s">
        <v>22</v>
      </c>
      <c r="BH42" s="37" t="str">
        <f t="shared" si="1"/>
        <v>0</v>
      </c>
      <c r="BI42" s="32"/>
      <c r="BJ42" s="32"/>
      <c r="BK42" s="39"/>
      <c r="BL42" s="39"/>
      <c r="BM42" s="43" t="str">
        <f>$AG$16</f>
        <v>SV Rödinghausen</v>
      </c>
      <c r="BN42" s="41">
        <f>SUM($BF$26+$BH$30+$BH$36+$BF$42)</f>
        <v>3</v>
      </c>
      <c r="BO42" s="41"/>
      <c r="BP42" s="42" t="s">
        <v>22</v>
      </c>
      <c r="BQ42" s="41" t="e">
        <f>SUM($AZ$26+$AW$30+$AW$36+$AZ$42)</f>
        <v>#VALUE!</v>
      </c>
      <c r="BR42" s="41" t="e">
        <f>SUM(BO42-BQ42)</f>
        <v>#VALUE!</v>
      </c>
      <c r="BS42" s="41"/>
      <c r="BT42" s="32"/>
      <c r="BU42" s="32"/>
      <c r="BV42" s="35"/>
      <c r="BW42" s="35"/>
      <c r="BX42" s="35"/>
      <c r="BY42" s="35"/>
      <c r="BZ42" s="35"/>
      <c r="CA42" s="35"/>
      <c r="CB42" s="35"/>
      <c r="CC42" s="20"/>
      <c r="CD42" s="20"/>
      <c r="CE42" s="20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20"/>
    </row>
    <row r="43" spans="2:116" s="4" customFormat="1" ht="18" customHeight="1" hidden="1">
      <c r="B43" s="185">
        <v>19</v>
      </c>
      <c r="C43" s="72"/>
      <c r="D43" s="72"/>
      <c r="E43" s="72"/>
      <c r="F43" s="72"/>
      <c r="G43" s="72" t="s">
        <v>25</v>
      </c>
      <c r="H43" s="72"/>
      <c r="I43" s="72"/>
      <c r="J43" s="130" t="e">
        <f>J42+$U$10*$X$10+$AL$10</f>
        <v>#VALUE!</v>
      </c>
      <c r="K43" s="130"/>
      <c r="L43" s="130"/>
      <c r="M43" s="130"/>
      <c r="N43" s="131"/>
      <c r="O43" s="132" t="s">
        <v>42</v>
      </c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5" t="s">
        <v>23</v>
      </c>
      <c r="AF43" s="133" t="s">
        <v>42</v>
      </c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48"/>
      <c r="AW43" s="149"/>
      <c r="AX43" s="150"/>
      <c r="AY43" s="15" t="s">
        <v>22</v>
      </c>
      <c r="AZ43" s="150"/>
      <c r="BA43" s="151"/>
      <c r="BB43" s="149"/>
      <c r="BC43" s="154"/>
      <c r="BD43" s="16"/>
      <c r="BE43" s="32"/>
      <c r="BF43" s="37" t="str">
        <f t="shared" si="0"/>
        <v>0</v>
      </c>
      <c r="BG43" s="37" t="s">
        <v>22</v>
      </c>
      <c r="BH43" s="37" t="str">
        <f t="shared" si="1"/>
        <v>0</v>
      </c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5"/>
      <c r="BW43" s="35"/>
      <c r="BX43" s="35"/>
      <c r="BY43" s="35"/>
      <c r="BZ43" s="35"/>
      <c r="CA43" s="35"/>
      <c r="CB43" s="35"/>
      <c r="CC43" s="20"/>
      <c r="CD43" s="20"/>
      <c r="CE43" s="20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20"/>
    </row>
    <row r="44" spans="2:116" ht="18" customHeight="1" hidden="1" thickBot="1">
      <c r="B44" s="186">
        <v>20</v>
      </c>
      <c r="C44" s="138"/>
      <c r="D44" s="138"/>
      <c r="E44" s="138"/>
      <c r="F44" s="138"/>
      <c r="G44" s="138" t="s">
        <v>19</v>
      </c>
      <c r="H44" s="138"/>
      <c r="I44" s="138"/>
      <c r="J44" s="139" t="e">
        <f>J43+$U$10*$X$10+$AL$10</f>
        <v>#VALUE!</v>
      </c>
      <c r="K44" s="139"/>
      <c r="L44" s="139"/>
      <c r="M44" s="139"/>
      <c r="N44" s="140"/>
      <c r="O44" s="143" t="s">
        <v>42</v>
      </c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8" t="s">
        <v>68</v>
      </c>
      <c r="AF44" s="136" t="s">
        <v>42</v>
      </c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7"/>
      <c r="AW44" s="134"/>
      <c r="AX44" s="152"/>
      <c r="AY44" s="8" t="s">
        <v>22</v>
      </c>
      <c r="AZ44" s="152"/>
      <c r="BA44" s="153"/>
      <c r="BB44" s="134"/>
      <c r="BC44" s="135"/>
      <c r="BD44" s="17"/>
      <c r="BF44" s="37" t="str">
        <f t="shared" si="0"/>
        <v>0</v>
      </c>
      <c r="BG44" s="37" t="s">
        <v>22</v>
      </c>
      <c r="BH44" s="37" t="str">
        <f t="shared" si="1"/>
        <v>0</v>
      </c>
      <c r="CC44" s="18"/>
      <c r="CD44" s="18"/>
      <c r="CE44" s="18"/>
      <c r="DL44" s="18"/>
    </row>
    <row r="45" ht="12.75"/>
    <row r="46" spans="2:116" ht="12.75">
      <c r="B46" s="1" t="s">
        <v>30</v>
      </c>
      <c r="BD46" s="18"/>
      <c r="CC46" s="18"/>
      <c r="CD46" s="18"/>
      <c r="CE46" s="18"/>
      <c r="DL46" s="18"/>
    </row>
    <row r="47" spans="56:116" ht="6" customHeight="1" thickBot="1">
      <c r="BD47" s="18"/>
      <c r="CC47" s="18"/>
      <c r="CD47" s="18"/>
      <c r="CE47" s="18"/>
      <c r="DL47" s="18"/>
    </row>
    <row r="48" spans="2:115" s="9" customFormat="1" ht="13.5" customHeight="1" thickBot="1">
      <c r="B48" s="73" t="s">
        <v>15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3" t="s">
        <v>27</v>
      </c>
      <c r="Q48" s="74"/>
      <c r="R48" s="75"/>
      <c r="S48" s="73" t="s">
        <v>28</v>
      </c>
      <c r="T48" s="74"/>
      <c r="U48" s="74"/>
      <c r="V48" s="74"/>
      <c r="W48" s="75"/>
      <c r="X48" s="73" t="s">
        <v>29</v>
      </c>
      <c r="Y48" s="74"/>
      <c r="Z48" s="75"/>
      <c r="AA48" s="10"/>
      <c r="AB48" s="10"/>
      <c r="AC48" s="10"/>
      <c r="AD48" s="10"/>
      <c r="AE48" s="73" t="s">
        <v>16</v>
      </c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5"/>
      <c r="AS48" s="73" t="s">
        <v>27</v>
      </c>
      <c r="AT48" s="74"/>
      <c r="AU48" s="75"/>
      <c r="AV48" s="73" t="s">
        <v>28</v>
      </c>
      <c r="AW48" s="74"/>
      <c r="AX48" s="74"/>
      <c r="AY48" s="74"/>
      <c r="AZ48" s="75"/>
      <c r="BA48" s="73" t="s">
        <v>29</v>
      </c>
      <c r="BB48" s="74"/>
      <c r="BC48" s="7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5"/>
      <c r="BW48" s="45"/>
      <c r="BX48" s="45"/>
      <c r="BY48" s="45"/>
      <c r="BZ48" s="45"/>
      <c r="CA48" s="45"/>
      <c r="CB48" s="45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</row>
    <row r="49" spans="2:116" ht="12.75">
      <c r="B49" s="121" t="s">
        <v>10</v>
      </c>
      <c r="C49" s="122"/>
      <c r="D49" s="123" t="s">
        <v>42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  <c r="P49" s="126" t="s">
        <v>42</v>
      </c>
      <c r="Q49" s="127"/>
      <c r="R49" s="128"/>
      <c r="S49" s="129" t="s">
        <v>42</v>
      </c>
      <c r="T49" s="122"/>
      <c r="U49" s="11"/>
      <c r="V49" s="122"/>
      <c r="W49" s="122"/>
      <c r="X49" s="118" t="s">
        <v>42</v>
      </c>
      <c r="Y49" s="119"/>
      <c r="Z49" s="120"/>
      <c r="AA49" s="4"/>
      <c r="AB49" s="4"/>
      <c r="AC49" s="4"/>
      <c r="AD49" s="4"/>
      <c r="AE49" s="121" t="s">
        <v>10</v>
      </c>
      <c r="AF49" s="122"/>
      <c r="AG49" s="123" t="s">
        <v>42</v>
      </c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5"/>
      <c r="AS49" s="126" t="s">
        <v>42</v>
      </c>
      <c r="AT49" s="127"/>
      <c r="AU49" s="128"/>
      <c r="AV49" s="122" t="s">
        <v>42</v>
      </c>
      <c r="AW49" s="122"/>
      <c r="AX49" s="11"/>
      <c r="AY49" s="122"/>
      <c r="AZ49" s="122"/>
      <c r="BA49" s="118" t="s">
        <v>42</v>
      </c>
      <c r="BB49" s="119"/>
      <c r="BC49" s="120"/>
      <c r="BD49" s="18"/>
      <c r="CC49" s="18"/>
      <c r="CD49" s="18"/>
      <c r="CE49" s="18"/>
      <c r="DL49" s="18"/>
    </row>
    <row r="50" spans="2:116" ht="12.75">
      <c r="B50" s="108" t="s">
        <v>11</v>
      </c>
      <c r="C50" s="87"/>
      <c r="D50" s="79" t="s">
        <v>42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P50" s="84" t="s">
        <v>42</v>
      </c>
      <c r="Q50" s="85"/>
      <c r="R50" s="86"/>
      <c r="S50" s="117" t="s">
        <v>42</v>
      </c>
      <c r="T50" s="87"/>
      <c r="U50" s="12"/>
      <c r="V50" s="87"/>
      <c r="W50" s="87"/>
      <c r="X50" s="76" t="s">
        <v>42</v>
      </c>
      <c r="Y50" s="77"/>
      <c r="Z50" s="78"/>
      <c r="AA50" s="4"/>
      <c r="AB50" s="4"/>
      <c r="AC50" s="4"/>
      <c r="AD50" s="4"/>
      <c r="AE50" s="108" t="s">
        <v>11</v>
      </c>
      <c r="AF50" s="87"/>
      <c r="AG50" s="79" t="s">
        <v>42</v>
      </c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1"/>
      <c r="AS50" s="84" t="s">
        <v>42</v>
      </c>
      <c r="AT50" s="85"/>
      <c r="AU50" s="86"/>
      <c r="AV50" s="117" t="s">
        <v>42</v>
      </c>
      <c r="AW50" s="87"/>
      <c r="AX50" s="12"/>
      <c r="AY50" s="87"/>
      <c r="AZ50" s="87"/>
      <c r="BA50" s="76" t="s">
        <v>42</v>
      </c>
      <c r="BB50" s="77"/>
      <c r="BC50" s="78"/>
      <c r="BD50" s="18"/>
      <c r="CC50" s="18"/>
      <c r="CD50" s="18"/>
      <c r="CE50" s="18"/>
      <c r="DL50" s="18"/>
    </row>
    <row r="51" spans="2:116" ht="12.75">
      <c r="B51" s="108" t="s">
        <v>12</v>
      </c>
      <c r="C51" s="87"/>
      <c r="D51" s="79" t="s">
        <v>42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4" t="s">
        <v>42</v>
      </c>
      <c r="Q51" s="85"/>
      <c r="R51" s="86"/>
      <c r="S51" s="117" t="s">
        <v>42</v>
      </c>
      <c r="T51" s="87"/>
      <c r="U51" s="12"/>
      <c r="V51" s="87"/>
      <c r="W51" s="87"/>
      <c r="X51" s="76" t="s">
        <v>42</v>
      </c>
      <c r="Y51" s="77"/>
      <c r="Z51" s="78"/>
      <c r="AA51" s="4"/>
      <c r="AB51" s="4"/>
      <c r="AC51" s="4"/>
      <c r="AD51" s="4"/>
      <c r="AE51" s="108" t="s">
        <v>12</v>
      </c>
      <c r="AF51" s="87"/>
      <c r="AG51" s="79" t="s">
        <v>42</v>
      </c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S51" s="84" t="s">
        <v>42</v>
      </c>
      <c r="AT51" s="85"/>
      <c r="AU51" s="86"/>
      <c r="AV51" s="87" t="s">
        <v>42</v>
      </c>
      <c r="AW51" s="87"/>
      <c r="AX51" s="12"/>
      <c r="AY51" s="87"/>
      <c r="AZ51" s="87"/>
      <c r="BA51" s="76" t="s">
        <v>42</v>
      </c>
      <c r="BB51" s="77"/>
      <c r="BC51" s="78"/>
      <c r="BD51" s="18"/>
      <c r="CC51" s="18"/>
      <c r="CD51" s="18"/>
      <c r="CE51" s="18"/>
      <c r="DL51" s="18"/>
    </row>
    <row r="52" spans="2:116" ht="12" customHeight="1">
      <c r="B52" s="108" t="s">
        <v>13</v>
      </c>
      <c r="C52" s="87"/>
      <c r="D52" s="79" t="s">
        <v>42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4" t="s">
        <v>42</v>
      </c>
      <c r="Q52" s="85"/>
      <c r="R52" s="86"/>
      <c r="S52" s="87" t="s">
        <v>42</v>
      </c>
      <c r="T52" s="87"/>
      <c r="U52" s="12"/>
      <c r="V52" s="87"/>
      <c r="W52" s="87"/>
      <c r="X52" s="76" t="s">
        <v>42</v>
      </c>
      <c r="Y52" s="77"/>
      <c r="Z52" s="78"/>
      <c r="AA52" s="4"/>
      <c r="AB52" s="4"/>
      <c r="AC52" s="4"/>
      <c r="AD52" s="4"/>
      <c r="AE52" s="108" t="s">
        <v>13</v>
      </c>
      <c r="AF52" s="87"/>
      <c r="AG52" s="79" t="s">
        <v>42</v>
      </c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1"/>
      <c r="AS52" s="84" t="s">
        <v>42</v>
      </c>
      <c r="AT52" s="85"/>
      <c r="AU52" s="86"/>
      <c r="AV52" s="203" t="s">
        <v>42</v>
      </c>
      <c r="AW52" s="87"/>
      <c r="AX52" s="12"/>
      <c r="AY52" s="87"/>
      <c r="AZ52" s="87"/>
      <c r="BA52" s="76" t="s">
        <v>42</v>
      </c>
      <c r="BB52" s="77"/>
      <c r="BC52" s="78"/>
      <c r="BD52" s="18"/>
      <c r="CC52" s="18"/>
      <c r="CD52" s="18"/>
      <c r="CE52" s="18"/>
      <c r="DL52" s="18"/>
    </row>
    <row r="53" spans="2:116" ht="13.5" hidden="1" thickBot="1">
      <c r="B53" s="109" t="s">
        <v>42</v>
      </c>
      <c r="C53" s="110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3"/>
      <c r="P53" s="114"/>
      <c r="Q53" s="115"/>
      <c r="R53" s="116"/>
      <c r="S53" s="104"/>
      <c r="T53" s="104"/>
      <c r="U53" s="13"/>
      <c r="V53" s="104"/>
      <c r="W53" s="104"/>
      <c r="X53" s="105"/>
      <c r="Y53" s="106"/>
      <c r="Z53" s="107"/>
      <c r="AA53" s="4"/>
      <c r="AB53" s="4"/>
      <c r="AC53" s="4"/>
      <c r="AD53" s="4"/>
      <c r="AE53" s="204" t="s">
        <v>42</v>
      </c>
      <c r="AF53" s="110"/>
      <c r="AG53" s="111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14"/>
      <c r="AT53" s="115"/>
      <c r="AU53" s="116"/>
      <c r="AV53" s="104"/>
      <c r="AW53" s="104"/>
      <c r="AX53" s="13"/>
      <c r="AY53" s="104"/>
      <c r="AZ53" s="104"/>
      <c r="BA53" s="105"/>
      <c r="BB53" s="106"/>
      <c r="BC53" s="107"/>
      <c r="BD53" s="18"/>
      <c r="CC53" s="18"/>
      <c r="CD53" s="18"/>
      <c r="CE53" s="18"/>
      <c r="DL53" s="18"/>
    </row>
    <row r="56" spans="1:116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"/>
      <c r="Q56" s="2"/>
      <c r="R56" s="3" t="s">
        <v>0</v>
      </c>
      <c r="S56" s="195" t="s">
        <v>38</v>
      </c>
      <c r="T56" s="195"/>
      <c r="U56" s="195"/>
      <c r="V56" s="195"/>
      <c r="W56" s="195"/>
      <c r="X56" s="195"/>
      <c r="Y56" s="195"/>
      <c r="Z56" s="195"/>
      <c r="AA56" s="2" t="s">
        <v>2</v>
      </c>
      <c r="AB56" s="2"/>
      <c r="AC56" s="2"/>
      <c r="AD56" s="2"/>
      <c r="AE56" s="196">
        <v>43268</v>
      </c>
      <c r="AF56" s="196"/>
      <c r="AG56" s="196"/>
      <c r="AH56" s="196"/>
      <c r="AI56" s="196"/>
      <c r="AJ56" s="196"/>
      <c r="AK56" s="196"/>
      <c r="AL56" s="196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D56" s="18"/>
      <c r="CC56" s="18"/>
      <c r="CD56" s="18"/>
      <c r="CE56" s="18"/>
      <c r="DL56" s="18"/>
    </row>
    <row r="57" spans="56:116" ht="12.75">
      <c r="BD57" s="18"/>
      <c r="CC57" s="18"/>
      <c r="CD57" s="18"/>
      <c r="CE57" s="18"/>
      <c r="DL57" s="18"/>
    </row>
    <row r="58" spans="1:54" ht="18">
      <c r="A58" s="182" t="s">
        <v>39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</row>
    <row r="59" spans="56:116" ht="12.75">
      <c r="BD59" s="18"/>
      <c r="CC59" s="18"/>
      <c r="CD59" s="18"/>
      <c r="CE59" s="18"/>
      <c r="DL59" s="18"/>
    </row>
    <row r="60" spans="1:54" ht="15.75">
      <c r="A60" s="2"/>
      <c r="B60" s="2"/>
      <c r="C60" s="2"/>
      <c r="D60" s="2"/>
      <c r="E60" s="2"/>
      <c r="F60" s="54" t="s">
        <v>3</v>
      </c>
      <c r="G60" s="200">
        <v>0.3958333333333333</v>
      </c>
      <c r="H60" s="200"/>
      <c r="I60" s="200"/>
      <c r="J60" s="200"/>
      <c r="K60" s="200"/>
      <c r="L60" s="18" t="s">
        <v>4</v>
      </c>
      <c r="M60" s="2"/>
      <c r="N60" s="2"/>
      <c r="O60" s="2"/>
      <c r="P60" s="2"/>
      <c r="Q60" s="2"/>
      <c r="R60" s="2"/>
      <c r="S60" s="54" t="s">
        <v>5</v>
      </c>
      <c r="T60" s="202">
        <v>2</v>
      </c>
      <c r="U60" s="202"/>
      <c r="V60" s="22" t="s">
        <v>37</v>
      </c>
      <c r="W60" s="201" t="s">
        <v>91</v>
      </c>
      <c r="X60" s="199"/>
      <c r="Y60" s="199"/>
      <c r="Z60" s="199"/>
      <c r="AA60" s="199"/>
      <c r="AB60" s="18" t="s">
        <v>7</v>
      </c>
      <c r="AC60" s="2"/>
      <c r="AD60" s="2"/>
      <c r="AE60" s="2"/>
      <c r="AF60" s="2"/>
      <c r="AG60" s="2"/>
      <c r="AH60" s="2"/>
      <c r="AI60" s="2"/>
      <c r="AJ60" s="54" t="s">
        <v>8</v>
      </c>
      <c r="AK60" s="199">
        <v>0.003472222222222222</v>
      </c>
      <c r="AL60" s="199"/>
      <c r="AM60" s="199"/>
      <c r="AN60" s="199"/>
      <c r="AO60" s="199"/>
      <c r="AP60" s="18" t="s">
        <v>7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56:116" ht="15.75" thickBot="1">
      <c r="BD61" s="2"/>
      <c r="CC61" s="18"/>
      <c r="CD61" s="18"/>
      <c r="CE61" s="18"/>
      <c r="DL61" s="18"/>
    </row>
    <row r="62" spans="1:116" ht="13.5" customHeight="1" thickBot="1">
      <c r="A62" s="179" t="s">
        <v>17</v>
      </c>
      <c r="B62" s="180"/>
      <c r="C62" s="155" t="s">
        <v>20</v>
      </c>
      <c r="D62" s="74"/>
      <c r="E62" s="74"/>
      <c r="F62" s="74"/>
      <c r="G62" s="74"/>
      <c r="H62" s="74"/>
      <c r="I62" s="74"/>
      <c r="J62" s="74"/>
      <c r="K62" s="74"/>
      <c r="L62" s="74"/>
      <c r="M62" s="156"/>
      <c r="N62" s="155" t="s">
        <v>48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156"/>
      <c r="AV62" s="155" t="s">
        <v>24</v>
      </c>
      <c r="AW62" s="74"/>
      <c r="AX62" s="74"/>
      <c r="AY62" s="74"/>
      <c r="AZ62" s="156"/>
      <c r="BA62" s="155" t="s">
        <v>41</v>
      </c>
      <c r="BB62" s="75"/>
      <c r="BD62" s="18"/>
      <c r="CC62" s="18"/>
      <c r="CD62" s="18"/>
      <c r="CE62" s="18"/>
      <c r="DL62" s="18"/>
    </row>
    <row r="63" spans="1:116" ht="13.5" customHeight="1">
      <c r="A63" s="163">
        <v>13</v>
      </c>
      <c r="B63" s="159"/>
      <c r="C63" s="165">
        <v>0.3958333333333333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7"/>
      <c r="N63" s="171" t="s">
        <v>42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5" t="s">
        <v>23</v>
      </c>
      <c r="AE63" s="172" t="s">
        <v>42</v>
      </c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3"/>
      <c r="AV63" s="174" t="s">
        <v>42</v>
      </c>
      <c r="AW63" s="144"/>
      <c r="AX63" s="144" t="s">
        <v>22</v>
      </c>
      <c r="AY63" s="144" t="s">
        <v>42</v>
      </c>
      <c r="AZ63" s="145"/>
      <c r="BA63" s="159" t="s">
        <v>42</v>
      </c>
      <c r="BB63" s="160"/>
      <c r="BD63" s="18"/>
      <c r="BZ63" s="23"/>
      <c r="CA63" s="23"/>
      <c r="CB63" s="23"/>
      <c r="CC63" s="50"/>
      <c r="CD63" s="50"/>
      <c r="CE63" s="50"/>
      <c r="CF63" s="47"/>
      <c r="CG63" s="47"/>
      <c r="CH63" s="47"/>
      <c r="DL63" s="18"/>
    </row>
    <row r="64" spans="1:54" ht="13.5" customHeight="1" thickBot="1">
      <c r="A64" s="164"/>
      <c r="B64" s="161"/>
      <c r="C64" s="168"/>
      <c r="D64" s="169"/>
      <c r="E64" s="169"/>
      <c r="F64" s="169"/>
      <c r="G64" s="169"/>
      <c r="H64" s="169"/>
      <c r="I64" s="169"/>
      <c r="J64" s="169"/>
      <c r="K64" s="169"/>
      <c r="L64" s="169"/>
      <c r="M64" s="170"/>
      <c r="N64" s="176" t="s">
        <v>34</v>
      </c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66"/>
      <c r="AE64" s="177" t="s">
        <v>49</v>
      </c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8"/>
      <c r="AV64" s="175"/>
      <c r="AW64" s="146"/>
      <c r="AX64" s="146"/>
      <c r="AY64" s="146"/>
      <c r="AZ64" s="147"/>
      <c r="BA64" s="161"/>
      <c r="BB64" s="162"/>
    </row>
    <row r="65" spans="14:47" ht="13.5" customHeight="1" thickBot="1"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</row>
    <row r="66" spans="1:54" ht="13.5" customHeight="1" thickBot="1">
      <c r="A66" s="179" t="s">
        <v>17</v>
      </c>
      <c r="B66" s="180"/>
      <c r="C66" s="155" t="s">
        <v>20</v>
      </c>
      <c r="D66" s="74"/>
      <c r="E66" s="74"/>
      <c r="F66" s="74"/>
      <c r="G66" s="74"/>
      <c r="H66" s="74"/>
      <c r="I66" s="74"/>
      <c r="J66" s="74"/>
      <c r="K66" s="74"/>
      <c r="L66" s="74"/>
      <c r="M66" s="156"/>
      <c r="N66" s="155" t="s">
        <v>44</v>
      </c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156"/>
      <c r="AV66" s="155" t="s">
        <v>24</v>
      </c>
      <c r="AW66" s="74"/>
      <c r="AX66" s="74"/>
      <c r="AY66" s="74"/>
      <c r="AZ66" s="156"/>
      <c r="BA66" s="155" t="s">
        <v>41</v>
      </c>
      <c r="BB66" s="75"/>
    </row>
    <row r="67" spans="1:116" ht="13.5" customHeight="1">
      <c r="A67" s="163">
        <v>14</v>
      </c>
      <c r="B67" s="159"/>
      <c r="C67" s="165">
        <v>0.4131944444444444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7"/>
      <c r="N67" s="171" t="s">
        <v>42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5" t="s">
        <v>23</v>
      </c>
      <c r="AE67" s="172" t="s">
        <v>42</v>
      </c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3"/>
      <c r="AV67" s="174" t="s">
        <v>42</v>
      </c>
      <c r="AW67" s="144"/>
      <c r="AX67" s="144" t="s">
        <v>22</v>
      </c>
      <c r="AY67" s="144" t="s">
        <v>42</v>
      </c>
      <c r="AZ67" s="145"/>
      <c r="BA67" s="159"/>
      <c r="BB67" s="160"/>
      <c r="BD67" s="18"/>
      <c r="BZ67" s="23"/>
      <c r="CA67" s="23"/>
      <c r="CB67" s="23"/>
      <c r="CC67" s="51"/>
      <c r="CD67" s="51"/>
      <c r="CE67" s="51"/>
      <c r="CF67" s="47"/>
      <c r="CG67" s="47"/>
      <c r="CH67" s="47"/>
      <c r="DL67" s="18"/>
    </row>
    <row r="68" spans="1:86" ht="13.5" customHeight="1" thickBot="1">
      <c r="A68" s="164"/>
      <c r="B68" s="161"/>
      <c r="C68" s="168"/>
      <c r="D68" s="169"/>
      <c r="E68" s="169"/>
      <c r="F68" s="169"/>
      <c r="G68" s="169"/>
      <c r="H68" s="169"/>
      <c r="I68" s="169"/>
      <c r="J68" s="169"/>
      <c r="K68" s="169"/>
      <c r="L68" s="169"/>
      <c r="M68" s="170"/>
      <c r="N68" s="176" t="s">
        <v>35</v>
      </c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66"/>
      <c r="AE68" s="177" t="s">
        <v>45</v>
      </c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8"/>
      <c r="AV68" s="175"/>
      <c r="AW68" s="146"/>
      <c r="AX68" s="146"/>
      <c r="AY68" s="146"/>
      <c r="AZ68" s="147"/>
      <c r="BA68" s="161"/>
      <c r="BB68" s="162"/>
      <c r="BD68" s="18"/>
      <c r="BZ68" s="23"/>
      <c r="CA68" s="23"/>
      <c r="CB68" s="48"/>
      <c r="CC68" s="51"/>
      <c r="CD68" s="51"/>
      <c r="CE68" s="51"/>
      <c r="CF68" s="47"/>
      <c r="CG68" s="47"/>
      <c r="CH68" s="47"/>
    </row>
    <row r="69" spans="14:86" ht="13.5" customHeight="1" thickBot="1"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BZ69" s="23"/>
      <c r="CA69" s="23"/>
      <c r="CB69" s="48"/>
      <c r="CC69" s="51"/>
      <c r="CD69" s="51"/>
      <c r="CE69" s="51"/>
      <c r="CF69" s="47"/>
      <c r="CG69" s="47"/>
      <c r="CH69" s="47"/>
    </row>
    <row r="70" spans="1:54" ht="13.5" customHeight="1" thickBot="1">
      <c r="A70" s="179" t="s">
        <v>17</v>
      </c>
      <c r="B70" s="180"/>
      <c r="C70" s="155" t="s">
        <v>20</v>
      </c>
      <c r="D70" s="74"/>
      <c r="E70" s="74"/>
      <c r="F70" s="74"/>
      <c r="G70" s="74"/>
      <c r="H70" s="74"/>
      <c r="I70" s="74"/>
      <c r="J70" s="74"/>
      <c r="K70" s="74"/>
      <c r="L70" s="74"/>
      <c r="M70" s="156"/>
      <c r="N70" s="155" t="s">
        <v>46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156"/>
      <c r="AV70" s="155" t="s">
        <v>24</v>
      </c>
      <c r="AW70" s="74"/>
      <c r="AX70" s="74"/>
      <c r="AY70" s="74"/>
      <c r="AZ70" s="156"/>
      <c r="BA70" s="155" t="s">
        <v>41</v>
      </c>
      <c r="BB70" s="75"/>
    </row>
    <row r="71" spans="1:54" ht="13.5" customHeight="1">
      <c r="A71" s="163">
        <v>15</v>
      </c>
      <c r="B71" s="159"/>
      <c r="C71" s="165">
        <v>0.4305555555555556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7"/>
      <c r="N71" s="171" t="s">
        <v>42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5" t="s">
        <v>23</v>
      </c>
      <c r="AE71" s="172" t="s">
        <v>42</v>
      </c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3"/>
      <c r="AV71" s="174" t="s">
        <v>42</v>
      </c>
      <c r="AW71" s="144"/>
      <c r="AX71" s="144" t="s">
        <v>22</v>
      </c>
      <c r="AY71" s="144" t="s">
        <v>42</v>
      </c>
      <c r="AZ71" s="145"/>
      <c r="BA71" s="159"/>
      <c r="BB71" s="160"/>
    </row>
    <row r="72" spans="1:54" ht="13.5" customHeight="1" thickBot="1">
      <c r="A72" s="164"/>
      <c r="B72" s="161"/>
      <c r="C72" s="168"/>
      <c r="D72" s="169"/>
      <c r="E72" s="169"/>
      <c r="F72" s="169"/>
      <c r="G72" s="169"/>
      <c r="H72" s="169"/>
      <c r="I72" s="169"/>
      <c r="J72" s="169"/>
      <c r="K72" s="169"/>
      <c r="L72" s="169"/>
      <c r="M72" s="170"/>
      <c r="N72" s="176" t="s">
        <v>32</v>
      </c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66"/>
      <c r="AE72" s="177" t="s">
        <v>47</v>
      </c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8"/>
      <c r="AV72" s="175"/>
      <c r="AW72" s="146"/>
      <c r="AX72" s="146"/>
      <c r="AY72" s="146"/>
      <c r="AZ72" s="147"/>
      <c r="BA72" s="161"/>
      <c r="BB72" s="162"/>
    </row>
    <row r="73" spans="14:47" ht="13.5" customHeight="1" thickBot="1"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</row>
    <row r="74" spans="1:54" ht="13.5" customHeight="1" thickBot="1">
      <c r="A74" s="179" t="s">
        <v>17</v>
      </c>
      <c r="B74" s="180"/>
      <c r="C74" s="155" t="s">
        <v>20</v>
      </c>
      <c r="D74" s="74"/>
      <c r="E74" s="74"/>
      <c r="F74" s="74"/>
      <c r="G74" s="74"/>
      <c r="H74" s="74"/>
      <c r="I74" s="74"/>
      <c r="J74" s="74"/>
      <c r="K74" s="74"/>
      <c r="L74" s="74"/>
      <c r="M74" s="156"/>
      <c r="N74" s="155" t="s">
        <v>40</v>
      </c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156"/>
      <c r="AV74" s="155" t="s">
        <v>24</v>
      </c>
      <c r="AW74" s="74"/>
      <c r="AX74" s="74"/>
      <c r="AY74" s="74"/>
      <c r="AZ74" s="156"/>
      <c r="BA74" s="155" t="s">
        <v>41</v>
      </c>
      <c r="BB74" s="75"/>
    </row>
    <row r="75" spans="1:54" ht="13.5" customHeight="1">
      <c r="A75" s="163">
        <v>16</v>
      </c>
      <c r="B75" s="159"/>
      <c r="C75" s="165">
        <v>0.4479166666666667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7"/>
      <c r="N75" s="171" t="s">
        <v>42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5" t="s">
        <v>23</v>
      </c>
      <c r="AE75" s="172" t="s">
        <v>42</v>
      </c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3"/>
      <c r="AV75" s="174" t="s">
        <v>42</v>
      </c>
      <c r="AW75" s="144"/>
      <c r="AX75" s="144" t="s">
        <v>95</v>
      </c>
      <c r="AY75" s="144" t="s">
        <v>42</v>
      </c>
      <c r="AZ75" s="145"/>
      <c r="BA75" s="159"/>
      <c r="BB75" s="160"/>
    </row>
    <row r="76" spans="1:54" ht="13.5" customHeight="1" thickBot="1">
      <c r="A76" s="164"/>
      <c r="B76" s="161"/>
      <c r="C76" s="168"/>
      <c r="D76" s="169"/>
      <c r="E76" s="169"/>
      <c r="F76" s="169"/>
      <c r="G76" s="169"/>
      <c r="H76" s="169"/>
      <c r="I76" s="169"/>
      <c r="J76" s="169"/>
      <c r="K76" s="169"/>
      <c r="L76" s="169"/>
      <c r="M76" s="170"/>
      <c r="N76" s="176" t="s">
        <v>33</v>
      </c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66"/>
      <c r="AE76" s="177" t="s">
        <v>43</v>
      </c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8"/>
      <c r="AV76" s="175"/>
      <c r="AW76" s="146"/>
      <c r="AX76" s="146"/>
      <c r="AY76" s="146"/>
      <c r="AZ76" s="147"/>
      <c r="BA76" s="161"/>
      <c r="BB76" s="162"/>
    </row>
    <row r="77" ht="13.5" customHeight="1"/>
    <row r="78" spans="1:54" ht="12.75" customHeight="1" hidden="1" thickBot="1">
      <c r="A78" s="179" t="s">
        <v>17</v>
      </c>
      <c r="B78" s="180"/>
      <c r="C78" s="155" t="s">
        <v>20</v>
      </c>
      <c r="D78" s="74"/>
      <c r="E78" s="74"/>
      <c r="F78" s="74"/>
      <c r="G78" s="74"/>
      <c r="H78" s="74"/>
      <c r="I78" s="74"/>
      <c r="J78" s="74"/>
      <c r="K78" s="74"/>
      <c r="L78" s="74"/>
      <c r="M78" s="156"/>
      <c r="N78" s="155" t="s">
        <v>42</v>
      </c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156"/>
      <c r="AV78" s="155" t="s">
        <v>24</v>
      </c>
      <c r="AW78" s="74"/>
      <c r="AX78" s="74"/>
      <c r="AY78" s="74"/>
      <c r="AZ78" s="156"/>
      <c r="BA78" s="155" t="s">
        <v>41</v>
      </c>
      <c r="BB78" s="75"/>
    </row>
    <row r="79" spans="1:54" ht="10.5" customHeight="1" hidden="1">
      <c r="A79" s="163" t="s">
        <v>42</v>
      </c>
      <c r="B79" s="159"/>
      <c r="C79" s="165" t="s">
        <v>42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7"/>
      <c r="N79" s="183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5" t="s">
        <v>23</v>
      </c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7"/>
      <c r="AV79" s="174"/>
      <c r="AW79" s="144"/>
      <c r="AX79" s="144" t="s">
        <v>22</v>
      </c>
      <c r="AY79" s="144"/>
      <c r="AZ79" s="145"/>
      <c r="BA79" s="159"/>
      <c r="BB79" s="160"/>
    </row>
    <row r="80" spans="1:73" ht="13.5" customHeight="1" hidden="1" thickBot="1">
      <c r="A80" s="164"/>
      <c r="B80" s="161"/>
      <c r="C80" s="168"/>
      <c r="D80" s="169"/>
      <c r="E80" s="169"/>
      <c r="F80" s="169"/>
      <c r="G80" s="169"/>
      <c r="H80" s="169"/>
      <c r="I80" s="169"/>
      <c r="J80" s="169"/>
      <c r="K80" s="169"/>
      <c r="L80" s="169"/>
      <c r="M80" s="170"/>
      <c r="N80" s="176" t="s">
        <v>42</v>
      </c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55"/>
      <c r="AE80" s="177" t="s">
        <v>42</v>
      </c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8"/>
      <c r="AV80" s="175"/>
      <c r="AW80" s="146"/>
      <c r="AX80" s="146"/>
      <c r="AY80" s="146"/>
      <c r="AZ80" s="147"/>
      <c r="BA80" s="161"/>
      <c r="BB80" s="162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</row>
    <row r="81" ht="25.5" customHeight="1"/>
    <row r="82" spans="1:54" ht="18">
      <c r="A82" s="182" t="s">
        <v>51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</row>
    <row r="83" ht="13.5" thickBot="1"/>
    <row r="84" spans="1:54" ht="13.5" thickBot="1">
      <c r="A84" s="73" t="s">
        <v>17</v>
      </c>
      <c r="B84" s="156"/>
      <c r="C84" s="155" t="s">
        <v>20</v>
      </c>
      <c r="D84" s="74"/>
      <c r="E84" s="74"/>
      <c r="F84" s="74"/>
      <c r="G84" s="74"/>
      <c r="H84" s="74"/>
      <c r="I84" s="74"/>
      <c r="J84" s="74"/>
      <c r="K84" s="74"/>
      <c r="L84" s="74"/>
      <c r="M84" s="156"/>
      <c r="N84" s="155" t="s">
        <v>52</v>
      </c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156"/>
      <c r="AV84" s="155" t="s">
        <v>24</v>
      </c>
      <c r="AW84" s="74"/>
      <c r="AX84" s="74"/>
      <c r="AY84" s="74"/>
      <c r="AZ84" s="156"/>
      <c r="BA84" s="155" t="s">
        <v>41</v>
      </c>
      <c r="BB84" s="75"/>
    </row>
    <row r="85" spans="1:54" ht="12.75">
      <c r="A85" s="163">
        <v>17</v>
      </c>
      <c r="B85" s="159"/>
      <c r="C85" s="165">
        <v>0.46527777777777773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7"/>
      <c r="N85" s="171" t="s">
        <v>42</v>
      </c>
      <c r="O85" s="172" t="s">
        <v>42</v>
      </c>
      <c r="P85" s="172" t="s">
        <v>42</v>
      </c>
      <c r="Q85" s="172" t="s">
        <v>42</v>
      </c>
      <c r="R85" s="172" t="s">
        <v>42</v>
      </c>
      <c r="S85" s="172" t="s">
        <v>42</v>
      </c>
      <c r="T85" s="172" t="s">
        <v>42</v>
      </c>
      <c r="U85" s="172" t="s">
        <v>42</v>
      </c>
      <c r="V85" s="172" t="s">
        <v>42</v>
      </c>
      <c r="W85" s="172" t="s">
        <v>42</v>
      </c>
      <c r="X85" s="172" t="s">
        <v>42</v>
      </c>
      <c r="Y85" s="172" t="s">
        <v>42</v>
      </c>
      <c r="Z85" s="172" t="s">
        <v>42</v>
      </c>
      <c r="AA85" s="172" t="s">
        <v>42</v>
      </c>
      <c r="AB85" s="172" t="s">
        <v>42</v>
      </c>
      <c r="AC85" s="172" t="s">
        <v>42</v>
      </c>
      <c r="AD85" s="15" t="s">
        <v>23</v>
      </c>
      <c r="AE85" s="172" t="s">
        <v>42</v>
      </c>
      <c r="AF85" s="172" t="s">
        <v>42</v>
      </c>
      <c r="AG85" s="172" t="s">
        <v>42</v>
      </c>
      <c r="AH85" s="172" t="s">
        <v>42</v>
      </c>
      <c r="AI85" s="172" t="s">
        <v>42</v>
      </c>
      <c r="AJ85" s="172" t="s">
        <v>42</v>
      </c>
      <c r="AK85" s="172" t="s">
        <v>42</v>
      </c>
      <c r="AL85" s="172" t="s">
        <v>42</v>
      </c>
      <c r="AM85" s="172" t="s">
        <v>42</v>
      </c>
      <c r="AN85" s="172" t="s">
        <v>42</v>
      </c>
      <c r="AO85" s="172" t="s">
        <v>42</v>
      </c>
      <c r="AP85" s="172" t="s">
        <v>42</v>
      </c>
      <c r="AQ85" s="172" t="s">
        <v>42</v>
      </c>
      <c r="AR85" s="172" t="s">
        <v>42</v>
      </c>
      <c r="AS85" s="172" t="s">
        <v>42</v>
      </c>
      <c r="AT85" s="172" t="s">
        <v>42</v>
      </c>
      <c r="AU85" s="173" t="s">
        <v>42</v>
      </c>
      <c r="AV85" s="174" t="s">
        <v>42</v>
      </c>
      <c r="AW85" s="144"/>
      <c r="AX85" s="144" t="s">
        <v>22</v>
      </c>
      <c r="AY85" s="144" t="s">
        <v>42</v>
      </c>
      <c r="AZ85" s="145"/>
      <c r="BA85" s="159"/>
      <c r="BB85" s="160"/>
    </row>
    <row r="86" spans="1:54" ht="13.5" thickBot="1">
      <c r="A86" s="164"/>
      <c r="B86" s="161"/>
      <c r="C86" s="168"/>
      <c r="D86" s="169"/>
      <c r="E86" s="169"/>
      <c r="F86" s="169"/>
      <c r="G86" s="169"/>
      <c r="H86" s="169"/>
      <c r="I86" s="169"/>
      <c r="J86" s="169"/>
      <c r="K86" s="169"/>
      <c r="L86" s="169"/>
      <c r="M86" s="170"/>
      <c r="N86" s="176" t="s">
        <v>73</v>
      </c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66"/>
      <c r="AE86" s="177" t="s">
        <v>74</v>
      </c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8"/>
      <c r="AV86" s="175"/>
      <c r="AW86" s="146"/>
      <c r="AX86" s="146"/>
      <c r="AY86" s="146"/>
      <c r="AZ86" s="147"/>
      <c r="BA86" s="161"/>
      <c r="BB86" s="162"/>
    </row>
    <row r="87" spans="14:47" ht="13.5" thickBot="1"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</row>
    <row r="88" spans="1:54" ht="13.5" thickBot="1">
      <c r="A88" s="179" t="s">
        <v>17</v>
      </c>
      <c r="B88" s="180"/>
      <c r="C88" s="155" t="s">
        <v>20</v>
      </c>
      <c r="D88" s="74"/>
      <c r="E88" s="74"/>
      <c r="F88" s="74"/>
      <c r="G88" s="74"/>
      <c r="H88" s="74"/>
      <c r="I88" s="74"/>
      <c r="J88" s="74"/>
      <c r="K88" s="74"/>
      <c r="L88" s="74"/>
      <c r="M88" s="156"/>
      <c r="N88" s="155" t="s">
        <v>53</v>
      </c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156"/>
      <c r="AV88" s="155" t="s">
        <v>24</v>
      </c>
      <c r="AW88" s="74"/>
      <c r="AX88" s="74"/>
      <c r="AY88" s="74"/>
      <c r="AZ88" s="156"/>
      <c r="BA88" s="155" t="s">
        <v>41</v>
      </c>
      <c r="BB88" s="75"/>
    </row>
    <row r="89" spans="1:54" ht="12.75">
      <c r="A89" s="163">
        <v>18</v>
      </c>
      <c r="B89" s="159"/>
      <c r="C89" s="165">
        <v>0.4826388888888889</v>
      </c>
      <c r="D89" s="166"/>
      <c r="E89" s="166"/>
      <c r="F89" s="166"/>
      <c r="G89" s="166"/>
      <c r="H89" s="166"/>
      <c r="I89" s="166"/>
      <c r="J89" s="166"/>
      <c r="K89" s="166"/>
      <c r="L89" s="166"/>
      <c r="M89" s="167"/>
      <c r="N89" s="171" t="s">
        <v>42</v>
      </c>
      <c r="O89" s="172" t="s">
        <v>42</v>
      </c>
      <c r="P89" s="172" t="s">
        <v>42</v>
      </c>
      <c r="Q89" s="172" t="s">
        <v>42</v>
      </c>
      <c r="R89" s="172" t="s">
        <v>42</v>
      </c>
      <c r="S89" s="172" t="s">
        <v>42</v>
      </c>
      <c r="T89" s="172" t="s">
        <v>42</v>
      </c>
      <c r="U89" s="172" t="s">
        <v>42</v>
      </c>
      <c r="V89" s="172" t="s">
        <v>42</v>
      </c>
      <c r="W89" s="172" t="s">
        <v>42</v>
      </c>
      <c r="X89" s="172" t="s">
        <v>42</v>
      </c>
      <c r="Y89" s="172" t="s">
        <v>42</v>
      </c>
      <c r="Z89" s="172" t="s">
        <v>42</v>
      </c>
      <c r="AA89" s="172" t="s">
        <v>42</v>
      </c>
      <c r="AB89" s="172" t="s">
        <v>42</v>
      </c>
      <c r="AC89" s="172" t="s">
        <v>42</v>
      </c>
      <c r="AD89" s="15" t="s">
        <v>23</v>
      </c>
      <c r="AE89" s="172" t="s">
        <v>42</v>
      </c>
      <c r="AF89" s="172" t="s">
        <v>42</v>
      </c>
      <c r="AG89" s="172" t="s">
        <v>42</v>
      </c>
      <c r="AH89" s="172" t="s">
        <v>42</v>
      </c>
      <c r="AI89" s="172" t="s">
        <v>42</v>
      </c>
      <c r="AJ89" s="172" t="s">
        <v>42</v>
      </c>
      <c r="AK89" s="172" t="s">
        <v>42</v>
      </c>
      <c r="AL89" s="172" t="s">
        <v>42</v>
      </c>
      <c r="AM89" s="172" t="s">
        <v>42</v>
      </c>
      <c r="AN89" s="172" t="s">
        <v>42</v>
      </c>
      <c r="AO89" s="172" t="s">
        <v>42</v>
      </c>
      <c r="AP89" s="172" t="s">
        <v>42</v>
      </c>
      <c r="AQ89" s="172" t="s">
        <v>42</v>
      </c>
      <c r="AR89" s="172" t="s">
        <v>42</v>
      </c>
      <c r="AS89" s="172" t="s">
        <v>42</v>
      </c>
      <c r="AT89" s="172" t="s">
        <v>42</v>
      </c>
      <c r="AU89" s="173" t="s">
        <v>42</v>
      </c>
      <c r="AV89" s="174" t="s">
        <v>42</v>
      </c>
      <c r="AW89" s="144"/>
      <c r="AX89" s="144" t="s">
        <v>22</v>
      </c>
      <c r="AY89" s="144" t="s">
        <v>42</v>
      </c>
      <c r="AZ89" s="145"/>
      <c r="BA89" s="159"/>
      <c r="BB89" s="160"/>
    </row>
    <row r="90" spans="1:54" ht="13.5" thickBot="1">
      <c r="A90" s="164"/>
      <c r="B90" s="161"/>
      <c r="C90" s="168"/>
      <c r="D90" s="169"/>
      <c r="E90" s="169"/>
      <c r="F90" s="169"/>
      <c r="G90" s="169"/>
      <c r="H90" s="169"/>
      <c r="I90" s="169"/>
      <c r="J90" s="169"/>
      <c r="K90" s="169"/>
      <c r="L90" s="169"/>
      <c r="M90" s="170"/>
      <c r="N90" s="176" t="s">
        <v>75</v>
      </c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66"/>
      <c r="AE90" s="177" t="s">
        <v>76</v>
      </c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8"/>
      <c r="AV90" s="175"/>
      <c r="AW90" s="146"/>
      <c r="AX90" s="146"/>
      <c r="AY90" s="146"/>
      <c r="AZ90" s="147"/>
      <c r="BA90" s="161"/>
      <c r="BB90" s="162"/>
    </row>
    <row r="91" spans="14:47" ht="13.5" thickBot="1"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</row>
    <row r="92" spans="1:54" ht="13.5" thickBot="1">
      <c r="A92" s="179" t="s">
        <v>17</v>
      </c>
      <c r="B92" s="180"/>
      <c r="C92" s="155" t="s">
        <v>20</v>
      </c>
      <c r="D92" s="74"/>
      <c r="E92" s="74"/>
      <c r="F92" s="74"/>
      <c r="G92" s="74"/>
      <c r="H92" s="74"/>
      <c r="I92" s="74"/>
      <c r="J92" s="74"/>
      <c r="K92" s="74"/>
      <c r="L92" s="74"/>
      <c r="M92" s="156"/>
      <c r="N92" s="155" t="s">
        <v>54</v>
      </c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156"/>
      <c r="AV92" s="155" t="s">
        <v>24</v>
      </c>
      <c r="AW92" s="74"/>
      <c r="AX92" s="74"/>
      <c r="AY92" s="74"/>
      <c r="AZ92" s="156"/>
      <c r="BA92" s="155" t="s">
        <v>41</v>
      </c>
      <c r="BB92" s="75"/>
    </row>
    <row r="93" spans="1:54" ht="12.75">
      <c r="A93" s="163">
        <v>19</v>
      </c>
      <c r="B93" s="159"/>
      <c r="C93" s="165">
        <v>0.5</v>
      </c>
      <c r="D93" s="166"/>
      <c r="E93" s="166"/>
      <c r="F93" s="166"/>
      <c r="G93" s="166"/>
      <c r="H93" s="166"/>
      <c r="I93" s="166"/>
      <c r="J93" s="166"/>
      <c r="K93" s="166"/>
      <c r="L93" s="166"/>
      <c r="M93" s="167"/>
      <c r="N93" s="171" t="s">
        <v>42</v>
      </c>
      <c r="O93" s="172" t="s">
        <v>42</v>
      </c>
      <c r="P93" s="172" t="s">
        <v>42</v>
      </c>
      <c r="Q93" s="172" t="s">
        <v>42</v>
      </c>
      <c r="R93" s="172" t="s">
        <v>42</v>
      </c>
      <c r="S93" s="172" t="s">
        <v>42</v>
      </c>
      <c r="T93" s="172" t="s">
        <v>42</v>
      </c>
      <c r="U93" s="172" t="s">
        <v>42</v>
      </c>
      <c r="V93" s="172" t="s">
        <v>42</v>
      </c>
      <c r="W93" s="172" t="s">
        <v>42</v>
      </c>
      <c r="X93" s="172" t="s">
        <v>42</v>
      </c>
      <c r="Y93" s="172" t="s">
        <v>42</v>
      </c>
      <c r="Z93" s="172" t="s">
        <v>42</v>
      </c>
      <c r="AA93" s="172" t="s">
        <v>42</v>
      </c>
      <c r="AB93" s="172" t="s">
        <v>42</v>
      </c>
      <c r="AC93" s="172" t="s">
        <v>42</v>
      </c>
      <c r="AD93" s="15" t="s">
        <v>23</v>
      </c>
      <c r="AE93" s="172" t="s">
        <v>42</v>
      </c>
      <c r="AF93" s="172" t="s">
        <v>42</v>
      </c>
      <c r="AG93" s="172" t="s">
        <v>42</v>
      </c>
      <c r="AH93" s="172" t="s">
        <v>42</v>
      </c>
      <c r="AI93" s="172" t="s">
        <v>42</v>
      </c>
      <c r="AJ93" s="172" t="s">
        <v>42</v>
      </c>
      <c r="AK93" s="172" t="s">
        <v>42</v>
      </c>
      <c r="AL93" s="172" t="s">
        <v>42</v>
      </c>
      <c r="AM93" s="172" t="s">
        <v>42</v>
      </c>
      <c r="AN93" s="172" t="s">
        <v>42</v>
      </c>
      <c r="AO93" s="172" t="s">
        <v>42</v>
      </c>
      <c r="AP93" s="172" t="s">
        <v>42</v>
      </c>
      <c r="AQ93" s="172" t="s">
        <v>42</v>
      </c>
      <c r="AR93" s="172" t="s">
        <v>42</v>
      </c>
      <c r="AS93" s="172" t="s">
        <v>42</v>
      </c>
      <c r="AT93" s="172" t="s">
        <v>42</v>
      </c>
      <c r="AU93" s="173" t="s">
        <v>42</v>
      </c>
      <c r="AV93" s="174" t="s">
        <v>42</v>
      </c>
      <c r="AW93" s="144"/>
      <c r="AX93" s="144" t="s">
        <v>22</v>
      </c>
      <c r="AY93" s="144" t="s">
        <v>42</v>
      </c>
      <c r="AZ93" s="145"/>
      <c r="BA93" s="159" t="s">
        <v>42</v>
      </c>
      <c r="BB93" s="160"/>
    </row>
    <row r="94" spans="1:54" ht="13.5" thickBot="1">
      <c r="A94" s="164"/>
      <c r="B94" s="161"/>
      <c r="C94" s="168"/>
      <c r="D94" s="169"/>
      <c r="E94" s="169"/>
      <c r="F94" s="169"/>
      <c r="G94" s="169"/>
      <c r="H94" s="169"/>
      <c r="I94" s="169"/>
      <c r="J94" s="169"/>
      <c r="K94" s="169"/>
      <c r="L94" s="169"/>
      <c r="M94" s="170"/>
      <c r="N94" s="176" t="s">
        <v>77</v>
      </c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66"/>
      <c r="AE94" s="177" t="s">
        <v>78</v>
      </c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8"/>
      <c r="AV94" s="175"/>
      <c r="AW94" s="146"/>
      <c r="AX94" s="146"/>
      <c r="AY94" s="146"/>
      <c r="AZ94" s="147"/>
      <c r="BA94" s="161"/>
      <c r="BB94" s="162"/>
    </row>
    <row r="95" spans="14:47" ht="13.5" thickBot="1"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</row>
    <row r="96" spans="1:54" ht="13.5" thickBot="1">
      <c r="A96" s="179" t="s">
        <v>17</v>
      </c>
      <c r="B96" s="180"/>
      <c r="C96" s="181" t="s">
        <v>20</v>
      </c>
      <c r="D96" s="74"/>
      <c r="E96" s="74"/>
      <c r="F96" s="74"/>
      <c r="G96" s="74"/>
      <c r="H96" s="74"/>
      <c r="I96" s="74"/>
      <c r="J96" s="74"/>
      <c r="K96" s="74"/>
      <c r="L96" s="74"/>
      <c r="M96" s="156"/>
      <c r="N96" s="155" t="s">
        <v>55</v>
      </c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156"/>
      <c r="AV96" s="155" t="s">
        <v>24</v>
      </c>
      <c r="AW96" s="74"/>
      <c r="AX96" s="74"/>
      <c r="AY96" s="74"/>
      <c r="AZ96" s="156"/>
      <c r="BA96" s="155" t="s">
        <v>41</v>
      </c>
      <c r="BB96" s="75"/>
    </row>
    <row r="97" spans="1:54" ht="12.75">
      <c r="A97" s="163">
        <v>20</v>
      </c>
      <c r="B97" s="159"/>
      <c r="C97" s="165">
        <v>0.517361111111111</v>
      </c>
      <c r="D97" s="166"/>
      <c r="E97" s="166"/>
      <c r="F97" s="166"/>
      <c r="G97" s="166"/>
      <c r="H97" s="166"/>
      <c r="I97" s="166"/>
      <c r="J97" s="166"/>
      <c r="K97" s="166"/>
      <c r="L97" s="166"/>
      <c r="M97" s="167"/>
      <c r="N97" s="171" t="s">
        <v>42</v>
      </c>
      <c r="O97" s="172" t="s">
        <v>42</v>
      </c>
      <c r="P97" s="172" t="s">
        <v>42</v>
      </c>
      <c r="Q97" s="172" t="s">
        <v>42</v>
      </c>
      <c r="R97" s="172" t="s">
        <v>42</v>
      </c>
      <c r="S97" s="172" t="s">
        <v>42</v>
      </c>
      <c r="T97" s="172" t="s">
        <v>42</v>
      </c>
      <c r="U97" s="172" t="s">
        <v>42</v>
      </c>
      <c r="V97" s="172" t="s">
        <v>42</v>
      </c>
      <c r="W97" s="172" t="s">
        <v>42</v>
      </c>
      <c r="X97" s="172" t="s">
        <v>42</v>
      </c>
      <c r="Y97" s="172" t="s">
        <v>42</v>
      </c>
      <c r="Z97" s="172" t="s">
        <v>42</v>
      </c>
      <c r="AA97" s="172" t="s">
        <v>42</v>
      </c>
      <c r="AB97" s="172" t="s">
        <v>42</v>
      </c>
      <c r="AC97" s="172" t="s">
        <v>42</v>
      </c>
      <c r="AD97" s="15" t="s">
        <v>23</v>
      </c>
      <c r="AE97" s="172" t="s">
        <v>42</v>
      </c>
      <c r="AF97" s="172" t="s">
        <v>42</v>
      </c>
      <c r="AG97" s="172" t="s">
        <v>42</v>
      </c>
      <c r="AH97" s="172" t="s">
        <v>42</v>
      </c>
      <c r="AI97" s="172" t="s">
        <v>42</v>
      </c>
      <c r="AJ97" s="172" t="s">
        <v>42</v>
      </c>
      <c r="AK97" s="172" t="s">
        <v>42</v>
      </c>
      <c r="AL97" s="172" t="s">
        <v>42</v>
      </c>
      <c r="AM97" s="172" t="s">
        <v>42</v>
      </c>
      <c r="AN97" s="172" t="s">
        <v>42</v>
      </c>
      <c r="AO97" s="172" t="s">
        <v>42</v>
      </c>
      <c r="AP97" s="172" t="s">
        <v>42</v>
      </c>
      <c r="AQ97" s="172" t="s">
        <v>42</v>
      </c>
      <c r="AR97" s="172" t="s">
        <v>42</v>
      </c>
      <c r="AS97" s="172" t="s">
        <v>42</v>
      </c>
      <c r="AT97" s="172" t="s">
        <v>42</v>
      </c>
      <c r="AU97" s="173" t="s">
        <v>42</v>
      </c>
      <c r="AV97" s="174" t="s">
        <v>42</v>
      </c>
      <c r="AW97" s="144"/>
      <c r="AX97" s="144" t="s">
        <v>22</v>
      </c>
      <c r="AY97" s="144" t="s">
        <v>42</v>
      </c>
      <c r="AZ97" s="145"/>
      <c r="BA97" s="159"/>
      <c r="BB97" s="160"/>
    </row>
    <row r="98" spans="1:54" ht="13.5" thickBot="1">
      <c r="A98" s="164"/>
      <c r="B98" s="161"/>
      <c r="C98" s="168"/>
      <c r="D98" s="169"/>
      <c r="E98" s="169"/>
      <c r="F98" s="169"/>
      <c r="G98" s="169"/>
      <c r="H98" s="169"/>
      <c r="I98" s="169"/>
      <c r="J98" s="169"/>
      <c r="K98" s="169"/>
      <c r="L98" s="169"/>
      <c r="M98" s="170"/>
      <c r="N98" s="176" t="s">
        <v>79</v>
      </c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66"/>
      <c r="AE98" s="177" t="s">
        <v>80</v>
      </c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8"/>
      <c r="AV98" s="175"/>
      <c r="AW98" s="146"/>
      <c r="AX98" s="146"/>
      <c r="AY98" s="146"/>
      <c r="AZ98" s="147"/>
      <c r="BA98" s="161"/>
      <c r="BB98" s="162"/>
    </row>
    <row r="99" spans="1:54" ht="12.75">
      <c r="A99" s="60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59"/>
      <c r="AW99" s="59"/>
      <c r="AX99" s="59"/>
      <c r="AY99" s="59"/>
      <c r="AZ99" s="59"/>
      <c r="BA99" s="60"/>
      <c r="BB99" s="60"/>
    </row>
    <row r="100" spans="1:54" ht="12.75">
      <c r="A100" s="60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3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59"/>
      <c r="AW100" s="59"/>
      <c r="AX100" s="59"/>
      <c r="AY100" s="59"/>
      <c r="AZ100" s="59"/>
      <c r="BA100" s="60"/>
      <c r="BB100" s="60"/>
    </row>
    <row r="101" spans="1:54" ht="33">
      <c r="A101" s="101" t="s">
        <v>90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</row>
    <row r="102" spans="1:54" ht="27">
      <c r="A102" s="102" t="s">
        <v>56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</row>
    <row r="103" spans="1:54" ht="12.75">
      <c r="A103" s="60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3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59"/>
      <c r="AW103" s="59"/>
      <c r="AX103" s="59"/>
      <c r="AY103" s="59"/>
      <c r="AZ103" s="59"/>
      <c r="BA103" s="60"/>
      <c r="BB103" s="60"/>
    </row>
    <row r="104" spans="1:54" ht="18">
      <c r="A104" s="182" t="s">
        <v>57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</row>
    <row r="105" spans="1:54" ht="12" customHeight="1">
      <c r="A105" s="60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59"/>
      <c r="AW105" s="59"/>
      <c r="AX105" s="59"/>
      <c r="AY105" s="59"/>
      <c r="AZ105" s="59"/>
      <c r="BA105" s="60"/>
      <c r="BB105" s="60"/>
    </row>
    <row r="106" spans="1:54" ht="12" customHeight="1" hidden="1" thickBot="1">
      <c r="A106" s="73" t="s">
        <v>17</v>
      </c>
      <c r="B106" s="156"/>
      <c r="C106" s="155" t="s">
        <v>20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156"/>
      <c r="N106" s="155" t="s">
        <v>71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156"/>
      <c r="AV106" s="155" t="s">
        <v>24</v>
      </c>
      <c r="AW106" s="74"/>
      <c r="AX106" s="74"/>
      <c r="AY106" s="74"/>
      <c r="AZ106" s="156"/>
      <c r="BA106" s="155" t="s">
        <v>41</v>
      </c>
      <c r="BB106" s="75"/>
    </row>
    <row r="107" spans="1:54" ht="12.75" hidden="1">
      <c r="A107" s="163">
        <v>30</v>
      </c>
      <c r="B107" s="160"/>
      <c r="C107" s="165">
        <v>0.576388888888889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167"/>
      <c r="N107" s="183" t="s">
        <v>42</v>
      </c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5" t="s">
        <v>23</v>
      </c>
      <c r="AE107" s="184" t="s">
        <v>42</v>
      </c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7"/>
      <c r="AV107" s="174"/>
      <c r="AW107" s="144"/>
      <c r="AX107" s="144" t="s">
        <v>22</v>
      </c>
      <c r="AY107" s="144"/>
      <c r="AZ107" s="145"/>
      <c r="BA107" s="163"/>
      <c r="BB107" s="160"/>
    </row>
    <row r="108" spans="1:54" ht="13.5" hidden="1" thickBot="1">
      <c r="A108" s="164"/>
      <c r="B108" s="162"/>
      <c r="C108" s="168"/>
      <c r="D108" s="169"/>
      <c r="E108" s="169"/>
      <c r="F108" s="169"/>
      <c r="G108" s="169"/>
      <c r="H108" s="169"/>
      <c r="I108" s="169"/>
      <c r="J108" s="169"/>
      <c r="K108" s="169"/>
      <c r="L108" s="169"/>
      <c r="M108" s="170"/>
      <c r="N108" s="176" t="s">
        <v>50</v>
      </c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55"/>
      <c r="AE108" s="177" t="s">
        <v>42</v>
      </c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8"/>
      <c r="AV108" s="175"/>
      <c r="AW108" s="146"/>
      <c r="AX108" s="146"/>
      <c r="AY108" s="146"/>
      <c r="AZ108" s="147"/>
      <c r="BA108" s="164"/>
      <c r="BB108" s="162"/>
    </row>
    <row r="109" spans="1:54" ht="13.5" thickBot="1">
      <c r="A109" s="60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3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59"/>
      <c r="AW109" s="59"/>
      <c r="AX109" s="59"/>
      <c r="AY109" s="59"/>
      <c r="AZ109" s="59"/>
      <c r="BA109" s="60"/>
      <c r="BB109" s="60"/>
    </row>
    <row r="110" spans="1:54" ht="13.5" thickBot="1">
      <c r="A110" s="73" t="s">
        <v>17</v>
      </c>
      <c r="B110" s="156"/>
      <c r="C110" s="155" t="s">
        <v>20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156"/>
      <c r="N110" s="155" t="s">
        <v>58</v>
      </c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156"/>
      <c r="AV110" s="155" t="s">
        <v>24</v>
      </c>
      <c r="AW110" s="74"/>
      <c r="AX110" s="74"/>
      <c r="AY110" s="74"/>
      <c r="AZ110" s="156"/>
      <c r="BA110" s="155" t="s">
        <v>41</v>
      </c>
      <c r="BB110" s="75"/>
    </row>
    <row r="111" spans="1:54" ht="12.75">
      <c r="A111" s="163">
        <v>21</v>
      </c>
      <c r="B111" s="160"/>
      <c r="C111" s="165">
        <v>0.5347222222222222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167"/>
      <c r="N111" s="171" t="s">
        <v>42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5" t="s">
        <v>23</v>
      </c>
      <c r="AE111" s="172" t="s">
        <v>42</v>
      </c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3"/>
      <c r="AV111" s="174" t="s">
        <v>42</v>
      </c>
      <c r="AW111" s="144"/>
      <c r="AX111" s="144" t="s">
        <v>22</v>
      </c>
      <c r="AY111" s="144" t="s">
        <v>42</v>
      </c>
      <c r="AZ111" s="145"/>
      <c r="BA111" s="163" t="s">
        <v>42</v>
      </c>
      <c r="BB111" s="160"/>
    </row>
    <row r="112" spans="1:54" ht="13.5" thickBot="1">
      <c r="A112" s="164"/>
      <c r="B112" s="162"/>
      <c r="C112" s="168"/>
      <c r="D112" s="169"/>
      <c r="E112" s="169"/>
      <c r="F112" s="169"/>
      <c r="G112" s="169"/>
      <c r="H112" s="169"/>
      <c r="I112" s="169"/>
      <c r="J112" s="169"/>
      <c r="K112" s="169"/>
      <c r="L112" s="169"/>
      <c r="M112" s="170"/>
      <c r="N112" s="176" t="s">
        <v>81</v>
      </c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66"/>
      <c r="AE112" s="177" t="s">
        <v>82</v>
      </c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8"/>
      <c r="AV112" s="175"/>
      <c r="AW112" s="146"/>
      <c r="AX112" s="146"/>
      <c r="AY112" s="146"/>
      <c r="AZ112" s="147"/>
      <c r="BA112" s="164"/>
      <c r="BB112" s="162"/>
    </row>
    <row r="113" spans="14:47" ht="13.5" thickBot="1"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</row>
    <row r="114" spans="1:54" ht="13.5" thickBot="1">
      <c r="A114" s="179" t="s">
        <v>17</v>
      </c>
      <c r="B114" s="180"/>
      <c r="C114" s="155" t="s">
        <v>20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156"/>
      <c r="N114" s="155" t="s">
        <v>59</v>
      </c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156"/>
      <c r="AV114" s="155" t="s">
        <v>24</v>
      </c>
      <c r="AW114" s="74"/>
      <c r="AX114" s="74"/>
      <c r="AY114" s="74"/>
      <c r="AZ114" s="156"/>
      <c r="BA114" s="155" t="s">
        <v>41</v>
      </c>
      <c r="BB114" s="75"/>
    </row>
    <row r="115" spans="1:54" ht="12.75">
      <c r="A115" s="163">
        <v>22</v>
      </c>
      <c r="B115" s="159"/>
      <c r="C115" s="165">
        <v>0.5520833333333334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7"/>
      <c r="N115" s="171" t="s">
        <v>42</v>
      </c>
      <c r="O115" s="172" t="s">
        <v>42</v>
      </c>
      <c r="P115" s="172" t="s">
        <v>42</v>
      </c>
      <c r="Q115" s="172" t="s">
        <v>42</v>
      </c>
      <c r="R115" s="172" t="s">
        <v>42</v>
      </c>
      <c r="S115" s="172" t="s">
        <v>42</v>
      </c>
      <c r="T115" s="172" t="s">
        <v>42</v>
      </c>
      <c r="U115" s="172" t="s">
        <v>42</v>
      </c>
      <c r="V115" s="172" t="s">
        <v>42</v>
      </c>
      <c r="W115" s="172" t="s">
        <v>42</v>
      </c>
      <c r="X115" s="172" t="s">
        <v>42</v>
      </c>
      <c r="Y115" s="172" t="s">
        <v>42</v>
      </c>
      <c r="Z115" s="172" t="s">
        <v>42</v>
      </c>
      <c r="AA115" s="172" t="s">
        <v>42</v>
      </c>
      <c r="AB115" s="172" t="s">
        <v>42</v>
      </c>
      <c r="AC115" s="172" t="s">
        <v>42</v>
      </c>
      <c r="AD115" s="15" t="s">
        <v>23</v>
      </c>
      <c r="AE115" s="172" t="s">
        <v>42</v>
      </c>
      <c r="AF115" s="172" t="s">
        <v>42</v>
      </c>
      <c r="AG115" s="172" t="s">
        <v>42</v>
      </c>
      <c r="AH115" s="172" t="s">
        <v>42</v>
      </c>
      <c r="AI115" s="172" t="s">
        <v>42</v>
      </c>
      <c r="AJ115" s="172" t="s">
        <v>42</v>
      </c>
      <c r="AK115" s="172" t="s">
        <v>42</v>
      </c>
      <c r="AL115" s="172" t="s">
        <v>42</v>
      </c>
      <c r="AM115" s="172" t="s">
        <v>42</v>
      </c>
      <c r="AN115" s="172" t="s">
        <v>42</v>
      </c>
      <c r="AO115" s="172" t="s">
        <v>42</v>
      </c>
      <c r="AP115" s="172" t="s">
        <v>42</v>
      </c>
      <c r="AQ115" s="172" t="s">
        <v>42</v>
      </c>
      <c r="AR115" s="172" t="s">
        <v>42</v>
      </c>
      <c r="AS115" s="172" t="s">
        <v>42</v>
      </c>
      <c r="AT115" s="172" t="s">
        <v>42</v>
      </c>
      <c r="AU115" s="173" t="s">
        <v>42</v>
      </c>
      <c r="AV115" s="174" t="s">
        <v>42</v>
      </c>
      <c r="AW115" s="144"/>
      <c r="AX115" s="144" t="s">
        <v>22</v>
      </c>
      <c r="AY115" s="144" t="s">
        <v>42</v>
      </c>
      <c r="AZ115" s="145"/>
      <c r="BA115" s="159"/>
      <c r="BB115" s="160"/>
    </row>
    <row r="116" spans="1:54" ht="13.5" thickBot="1">
      <c r="A116" s="164"/>
      <c r="B116" s="161"/>
      <c r="C116" s="168"/>
      <c r="D116" s="169"/>
      <c r="E116" s="169"/>
      <c r="F116" s="169"/>
      <c r="G116" s="169"/>
      <c r="H116" s="169"/>
      <c r="I116" s="169"/>
      <c r="J116" s="169"/>
      <c r="K116" s="169"/>
      <c r="L116" s="169"/>
      <c r="M116" s="170"/>
      <c r="N116" s="176" t="s">
        <v>83</v>
      </c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66"/>
      <c r="AE116" s="177" t="s">
        <v>84</v>
      </c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8"/>
      <c r="AV116" s="175"/>
      <c r="AW116" s="146"/>
      <c r="AX116" s="146"/>
      <c r="AY116" s="146"/>
      <c r="AZ116" s="147"/>
      <c r="BA116" s="161"/>
      <c r="BB116" s="162"/>
    </row>
    <row r="117" spans="14:47" ht="13.5" thickBot="1"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</row>
    <row r="118" spans="1:54" ht="13.5" thickBot="1">
      <c r="A118" s="179" t="s">
        <v>17</v>
      </c>
      <c r="B118" s="180"/>
      <c r="C118" s="181" t="s">
        <v>20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156"/>
      <c r="N118" s="155" t="s">
        <v>36</v>
      </c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156"/>
      <c r="AV118" s="155" t="s">
        <v>24</v>
      </c>
      <c r="AW118" s="74"/>
      <c r="AX118" s="74"/>
      <c r="AY118" s="74"/>
      <c r="AZ118" s="156"/>
      <c r="BA118" s="155" t="s">
        <v>41</v>
      </c>
      <c r="BB118" s="75"/>
    </row>
    <row r="119" spans="1:54" ht="12.75">
      <c r="A119" s="163">
        <v>23</v>
      </c>
      <c r="B119" s="159"/>
      <c r="C119" s="165">
        <v>0.5694444444444444</v>
      </c>
      <c r="D119" s="166"/>
      <c r="E119" s="166"/>
      <c r="F119" s="166"/>
      <c r="G119" s="166"/>
      <c r="H119" s="166"/>
      <c r="I119" s="166"/>
      <c r="J119" s="166"/>
      <c r="K119" s="166"/>
      <c r="L119" s="166"/>
      <c r="M119" s="167"/>
      <c r="N119" s="171" t="s">
        <v>42</v>
      </c>
      <c r="O119" s="172" t="s">
        <v>42</v>
      </c>
      <c r="P119" s="172" t="s">
        <v>42</v>
      </c>
      <c r="Q119" s="172" t="s">
        <v>42</v>
      </c>
      <c r="R119" s="172" t="s">
        <v>42</v>
      </c>
      <c r="S119" s="172" t="s">
        <v>42</v>
      </c>
      <c r="T119" s="172" t="s">
        <v>42</v>
      </c>
      <c r="U119" s="172" t="s">
        <v>42</v>
      </c>
      <c r="V119" s="172" t="s">
        <v>42</v>
      </c>
      <c r="W119" s="172" t="s">
        <v>42</v>
      </c>
      <c r="X119" s="172" t="s">
        <v>42</v>
      </c>
      <c r="Y119" s="172" t="s">
        <v>42</v>
      </c>
      <c r="Z119" s="172" t="s">
        <v>42</v>
      </c>
      <c r="AA119" s="172" t="s">
        <v>42</v>
      </c>
      <c r="AB119" s="172" t="s">
        <v>42</v>
      </c>
      <c r="AC119" s="172" t="s">
        <v>42</v>
      </c>
      <c r="AD119" s="15" t="s">
        <v>23</v>
      </c>
      <c r="AE119" s="172" t="s">
        <v>42</v>
      </c>
      <c r="AF119" s="172" t="s">
        <v>42</v>
      </c>
      <c r="AG119" s="172" t="s">
        <v>42</v>
      </c>
      <c r="AH119" s="172" t="s">
        <v>42</v>
      </c>
      <c r="AI119" s="172" t="s">
        <v>42</v>
      </c>
      <c r="AJ119" s="172" t="s">
        <v>42</v>
      </c>
      <c r="AK119" s="172" t="s">
        <v>42</v>
      </c>
      <c r="AL119" s="172" t="s">
        <v>42</v>
      </c>
      <c r="AM119" s="172" t="s">
        <v>42</v>
      </c>
      <c r="AN119" s="172" t="s">
        <v>42</v>
      </c>
      <c r="AO119" s="172" t="s">
        <v>42</v>
      </c>
      <c r="AP119" s="172" t="s">
        <v>42</v>
      </c>
      <c r="AQ119" s="172" t="s">
        <v>42</v>
      </c>
      <c r="AR119" s="172" t="s">
        <v>42</v>
      </c>
      <c r="AS119" s="172" t="s">
        <v>42</v>
      </c>
      <c r="AT119" s="172" t="s">
        <v>42</v>
      </c>
      <c r="AU119" s="173" t="s">
        <v>42</v>
      </c>
      <c r="AV119" s="174" t="s">
        <v>42</v>
      </c>
      <c r="AW119" s="144"/>
      <c r="AX119" s="144" t="s">
        <v>22</v>
      </c>
      <c r="AY119" s="144" t="s">
        <v>42</v>
      </c>
      <c r="AZ119" s="145"/>
      <c r="BA119" s="159"/>
      <c r="BB119" s="160"/>
    </row>
    <row r="120" spans="1:54" ht="13.5" thickBot="1">
      <c r="A120" s="164"/>
      <c r="B120" s="161"/>
      <c r="C120" s="168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  <c r="N120" s="176" t="s">
        <v>85</v>
      </c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66"/>
      <c r="AE120" s="177" t="s">
        <v>86</v>
      </c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8"/>
      <c r="AV120" s="175"/>
      <c r="AW120" s="146"/>
      <c r="AX120" s="146"/>
      <c r="AY120" s="146"/>
      <c r="AZ120" s="147"/>
      <c r="BA120" s="161"/>
      <c r="BB120" s="162"/>
    </row>
    <row r="121" spans="14:47" ht="13.5" thickBot="1"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</row>
    <row r="122" spans="1:54" ht="13.5" thickBot="1">
      <c r="A122" s="179" t="s">
        <v>17</v>
      </c>
      <c r="B122" s="180"/>
      <c r="C122" s="155" t="s">
        <v>20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156"/>
      <c r="N122" s="155" t="s">
        <v>60</v>
      </c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156"/>
      <c r="AV122" s="155" t="s">
        <v>24</v>
      </c>
      <c r="AW122" s="74"/>
      <c r="AX122" s="74"/>
      <c r="AY122" s="74"/>
      <c r="AZ122" s="156"/>
      <c r="BA122" s="155" t="s">
        <v>41</v>
      </c>
      <c r="BB122" s="75"/>
    </row>
    <row r="123" spans="1:54" ht="12.75">
      <c r="A123" s="163">
        <v>24</v>
      </c>
      <c r="B123" s="159"/>
      <c r="C123" s="165" t="s">
        <v>98</v>
      </c>
      <c r="D123" s="166"/>
      <c r="E123" s="166"/>
      <c r="F123" s="166"/>
      <c r="G123" s="166"/>
      <c r="H123" s="166"/>
      <c r="I123" s="166"/>
      <c r="J123" s="166"/>
      <c r="K123" s="166"/>
      <c r="L123" s="166"/>
      <c r="M123" s="167"/>
      <c r="N123" s="171" t="s">
        <v>42</v>
      </c>
      <c r="O123" s="172" t="s">
        <v>42</v>
      </c>
      <c r="P123" s="172" t="s">
        <v>42</v>
      </c>
      <c r="Q123" s="172" t="s">
        <v>42</v>
      </c>
      <c r="R123" s="172" t="s">
        <v>42</v>
      </c>
      <c r="S123" s="172" t="s">
        <v>42</v>
      </c>
      <c r="T123" s="172" t="s">
        <v>42</v>
      </c>
      <c r="U123" s="172" t="s">
        <v>42</v>
      </c>
      <c r="V123" s="172" t="s">
        <v>42</v>
      </c>
      <c r="W123" s="172" t="s">
        <v>42</v>
      </c>
      <c r="X123" s="172" t="s">
        <v>42</v>
      </c>
      <c r="Y123" s="172" t="s">
        <v>42</v>
      </c>
      <c r="Z123" s="172" t="s">
        <v>42</v>
      </c>
      <c r="AA123" s="172" t="s">
        <v>42</v>
      </c>
      <c r="AB123" s="172" t="s">
        <v>42</v>
      </c>
      <c r="AC123" s="172" t="s">
        <v>42</v>
      </c>
      <c r="AD123" s="15" t="s">
        <v>23</v>
      </c>
      <c r="AE123" s="172" t="s">
        <v>42</v>
      </c>
      <c r="AF123" s="172" t="s">
        <v>42</v>
      </c>
      <c r="AG123" s="172" t="s">
        <v>42</v>
      </c>
      <c r="AH123" s="172" t="s">
        <v>42</v>
      </c>
      <c r="AI123" s="172" t="s">
        <v>42</v>
      </c>
      <c r="AJ123" s="172" t="s">
        <v>42</v>
      </c>
      <c r="AK123" s="172" t="s">
        <v>42</v>
      </c>
      <c r="AL123" s="172" t="s">
        <v>42</v>
      </c>
      <c r="AM123" s="172" t="s">
        <v>42</v>
      </c>
      <c r="AN123" s="172" t="s">
        <v>42</v>
      </c>
      <c r="AO123" s="172" t="s">
        <v>42</v>
      </c>
      <c r="AP123" s="172" t="s">
        <v>42</v>
      </c>
      <c r="AQ123" s="172" t="s">
        <v>42</v>
      </c>
      <c r="AR123" s="172" t="s">
        <v>42</v>
      </c>
      <c r="AS123" s="172" t="s">
        <v>42</v>
      </c>
      <c r="AT123" s="172" t="s">
        <v>42</v>
      </c>
      <c r="AU123" s="173" t="s">
        <v>42</v>
      </c>
      <c r="AV123" s="174" t="s">
        <v>42</v>
      </c>
      <c r="AW123" s="144"/>
      <c r="AX123" s="144" t="s">
        <v>22</v>
      </c>
      <c r="AY123" s="144" t="s">
        <v>42</v>
      </c>
      <c r="AZ123" s="145"/>
      <c r="BA123" s="159"/>
      <c r="BB123" s="160"/>
    </row>
    <row r="124" spans="1:54" ht="13.5" thickBot="1">
      <c r="A124" s="164"/>
      <c r="B124" s="161"/>
      <c r="C124" s="168"/>
      <c r="D124" s="169"/>
      <c r="E124" s="169"/>
      <c r="F124" s="169"/>
      <c r="G124" s="169"/>
      <c r="H124" s="169"/>
      <c r="I124" s="169"/>
      <c r="J124" s="169"/>
      <c r="K124" s="169"/>
      <c r="L124" s="169"/>
      <c r="M124" s="170"/>
      <c r="N124" s="176" t="s">
        <v>87</v>
      </c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66"/>
      <c r="AE124" s="177" t="s">
        <v>88</v>
      </c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8"/>
      <c r="AV124" s="175"/>
      <c r="AW124" s="146"/>
      <c r="AX124" s="146"/>
      <c r="AY124" s="146"/>
      <c r="AZ124" s="147"/>
      <c r="BA124" s="161"/>
      <c r="BB124" s="162"/>
    </row>
    <row r="125" spans="1:54" ht="12.75">
      <c r="A125" s="60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3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59"/>
      <c r="AW125" s="59"/>
      <c r="AX125" s="59"/>
      <c r="AY125" s="59"/>
      <c r="AZ125" s="59"/>
      <c r="BA125" s="60"/>
      <c r="BB125" s="60"/>
    </row>
    <row r="126" spans="1:54" ht="12.75">
      <c r="A126" s="60"/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3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59"/>
      <c r="AW126" s="59"/>
      <c r="AX126" s="59"/>
      <c r="AY126" s="59"/>
      <c r="AZ126" s="59"/>
      <c r="BA126" s="60"/>
      <c r="BB126" s="60"/>
    </row>
    <row r="127" ht="12.75">
      <c r="A127" s="1" t="s">
        <v>61</v>
      </c>
    </row>
    <row r="128" ht="13.5" thickBot="1"/>
    <row r="129" spans="8:47" ht="18">
      <c r="H129" s="82" t="s">
        <v>10</v>
      </c>
      <c r="I129" s="83"/>
      <c r="J129" s="83"/>
      <c r="K129" s="56" t="s">
        <v>42</v>
      </c>
      <c r="L129" s="157" t="s">
        <v>42</v>
      </c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8"/>
    </row>
    <row r="130" spans="8:47" ht="18">
      <c r="H130" s="68" t="s">
        <v>11</v>
      </c>
      <c r="I130" s="69"/>
      <c r="J130" s="69"/>
      <c r="K130" s="52"/>
      <c r="L130" s="141" t="s">
        <v>42</v>
      </c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2"/>
    </row>
    <row r="131" spans="8:47" ht="18">
      <c r="H131" s="68" t="s">
        <v>12</v>
      </c>
      <c r="I131" s="69"/>
      <c r="J131" s="69"/>
      <c r="K131" s="52"/>
      <c r="L131" s="70" t="s">
        <v>42</v>
      </c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1"/>
    </row>
    <row r="132" spans="8:47" ht="18">
      <c r="H132" s="68" t="s">
        <v>13</v>
      </c>
      <c r="I132" s="69"/>
      <c r="J132" s="69"/>
      <c r="K132" s="52"/>
      <c r="L132" s="70" t="s">
        <v>42</v>
      </c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1"/>
    </row>
    <row r="133" spans="8:47" ht="18">
      <c r="H133" s="68" t="s">
        <v>14</v>
      </c>
      <c r="I133" s="69"/>
      <c r="J133" s="69"/>
      <c r="K133" s="52"/>
      <c r="L133" s="70" t="s">
        <v>42</v>
      </c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1"/>
    </row>
    <row r="134" spans="8:47" ht="18">
      <c r="H134" s="68" t="s">
        <v>62</v>
      </c>
      <c r="I134" s="69"/>
      <c r="J134" s="69"/>
      <c r="K134" s="52"/>
      <c r="L134" s="70" t="s">
        <v>42</v>
      </c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1"/>
    </row>
    <row r="135" spans="8:47" ht="18">
      <c r="H135" s="68" t="s">
        <v>63</v>
      </c>
      <c r="I135" s="69"/>
      <c r="J135" s="69"/>
      <c r="K135" s="52"/>
      <c r="L135" s="70" t="s">
        <v>42</v>
      </c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1"/>
    </row>
    <row r="136" spans="8:47" ht="16.5" customHeight="1">
      <c r="H136" s="68" t="s">
        <v>64</v>
      </c>
      <c r="I136" s="69"/>
      <c r="J136" s="69"/>
      <c r="K136" s="52"/>
      <c r="L136" s="70" t="s">
        <v>42</v>
      </c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1"/>
    </row>
    <row r="137" spans="8:47" ht="16.5" customHeight="1" hidden="1">
      <c r="H137" s="209" t="s">
        <v>42</v>
      </c>
      <c r="I137" s="210"/>
      <c r="J137" s="210"/>
      <c r="K137" s="65"/>
      <c r="L137" s="211" t="s">
        <v>42</v>
      </c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2"/>
    </row>
    <row r="138" spans="8:47" ht="18.75" hidden="1" thickBot="1">
      <c r="H138" s="205" t="s">
        <v>42</v>
      </c>
      <c r="I138" s="206"/>
      <c r="J138" s="206"/>
      <c r="K138" s="53"/>
      <c r="L138" s="207" t="s">
        <v>42</v>
      </c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8"/>
    </row>
  </sheetData>
  <sheetProtection/>
  <mergeCells count="528">
    <mergeCell ref="H134:J134"/>
    <mergeCell ref="L134:AU134"/>
    <mergeCell ref="H135:J135"/>
    <mergeCell ref="L135:AU135"/>
    <mergeCell ref="H138:J138"/>
    <mergeCell ref="L138:AU138"/>
    <mergeCell ref="H136:J136"/>
    <mergeCell ref="L136:AU136"/>
    <mergeCell ref="H137:J137"/>
    <mergeCell ref="L137:AU137"/>
    <mergeCell ref="BA70:BB70"/>
    <mergeCell ref="N68:AC68"/>
    <mergeCell ref="AV70:AZ70"/>
    <mergeCell ref="AY67:AZ68"/>
    <mergeCell ref="AV66:AZ66"/>
    <mergeCell ref="AV63:AW64"/>
    <mergeCell ref="BA66:BB66"/>
    <mergeCell ref="N66:AU66"/>
    <mergeCell ref="N63:AC63"/>
    <mergeCell ref="AE63:AU63"/>
    <mergeCell ref="N64:AC64"/>
    <mergeCell ref="AE64:AU64"/>
    <mergeCell ref="AX63:AX64"/>
    <mergeCell ref="AY63:AZ64"/>
    <mergeCell ref="BA63:BB64"/>
    <mergeCell ref="A63:B64"/>
    <mergeCell ref="C63:M64"/>
    <mergeCell ref="S56:Z56"/>
    <mergeCell ref="AE56:AL56"/>
    <mergeCell ref="A58:BB58"/>
    <mergeCell ref="BA62:BB62"/>
    <mergeCell ref="G60:K60"/>
    <mergeCell ref="T60:U60"/>
    <mergeCell ref="W60:AA60"/>
    <mergeCell ref="C66:M66"/>
    <mergeCell ref="AE68:AU68"/>
    <mergeCell ref="N74:AU74"/>
    <mergeCell ref="AV74:AZ74"/>
    <mergeCell ref="A71:B72"/>
    <mergeCell ref="A66:B66"/>
    <mergeCell ref="C71:M72"/>
    <mergeCell ref="A67:B68"/>
    <mergeCell ref="C67:M68"/>
    <mergeCell ref="N67:AC67"/>
    <mergeCell ref="AY71:AZ72"/>
    <mergeCell ref="N72:AC72"/>
    <mergeCell ref="AE67:AU67"/>
    <mergeCell ref="AV67:AW68"/>
    <mergeCell ref="AX67:AX68"/>
    <mergeCell ref="A70:B70"/>
    <mergeCell ref="BA67:BB68"/>
    <mergeCell ref="AV53:AW53"/>
    <mergeCell ref="AS53:AU53"/>
    <mergeCell ref="AE53:AF53"/>
    <mergeCell ref="AG53:AR53"/>
    <mergeCell ref="BA71:BB72"/>
    <mergeCell ref="N70:AU70"/>
    <mergeCell ref="N62:AU62"/>
    <mergeCell ref="AV62:AZ62"/>
    <mergeCell ref="AK60:AO60"/>
    <mergeCell ref="BA88:BB88"/>
    <mergeCell ref="AY89:AZ90"/>
    <mergeCell ref="BA89:BB90"/>
    <mergeCell ref="AE89:AU89"/>
    <mergeCell ref="A82:BB82"/>
    <mergeCell ref="N71:AC71"/>
    <mergeCell ref="AE71:AU71"/>
    <mergeCell ref="AE72:AU72"/>
    <mergeCell ref="AV71:AW72"/>
    <mergeCell ref="AX71:AX72"/>
    <mergeCell ref="BA74:BB74"/>
    <mergeCell ref="BA84:BB84"/>
    <mergeCell ref="BA79:BB80"/>
    <mergeCell ref="A78:B78"/>
    <mergeCell ref="A75:B76"/>
    <mergeCell ref="C75:M76"/>
    <mergeCell ref="N75:AC75"/>
    <mergeCell ref="A74:B74"/>
    <mergeCell ref="A84:B84"/>
    <mergeCell ref="C84:M84"/>
    <mergeCell ref="AV84:AZ84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E76:AU76"/>
    <mergeCell ref="N92:AU92"/>
    <mergeCell ref="AE90:AU90"/>
    <mergeCell ref="N93:AC93"/>
    <mergeCell ref="AE93:AU93"/>
    <mergeCell ref="N89:AC89"/>
    <mergeCell ref="N85:AC85"/>
    <mergeCell ref="AE85:AU85"/>
    <mergeCell ref="BA50:BC50"/>
    <mergeCell ref="N86:AC86"/>
    <mergeCell ref="AE86:AU86"/>
    <mergeCell ref="N88:AU88"/>
    <mergeCell ref="AV88:AZ88"/>
    <mergeCell ref="AV85:AW86"/>
    <mergeCell ref="AE75:AU75"/>
    <mergeCell ref="AV75:AW76"/>
    <mergeCell ref="N76:AC76"/>
    <mergeCell ref="N84:AU84"/>
    <mergeCell ref="AF26:AV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BB27:BC27"/>
    <mergeCell ref="M6:T6"/>
    <mergeCell ref="Y6:AF6"/>
    <mergeCell ref="B8:AM8"/>
    <mergeCell ref="X10:AB10"/>
    <mergeCell ref="H10:L10"/>
    <mergeCell ref="AL10:AP10"/>
    <mergeCell ref="U10:V10"/>
    <mergeCell ref="BA92:BB92"/>
    <mergeCell ref="AE98:AU98"/>
    <mergeCell ref="AY93:AZ94"/>
    <mergeCell ref="BA93:BB94"/>
    <mergeCell ref="AX75:AX76"/>
    <mergeCell ref="AX85:AX86"/>
    <mergeCell ref="AY85:AZ86"/>
    <mergeCell ref="AY75:AZ76"/>
    <mergeCell ref="AE94:AU94"/>
    <mergeCell ref="BA75:BB76"/>
    <mergeCell ref="BA106:BB106"/>
    <mergeCell ref="AV107:AW108"/>
    <mergeCell ref="AX107:AX108"/>
    <mergeCell ref="AY107:AZ108"/>
    <mergeCell ref="BA107:BB108"/>
    <mergeCell ref="C107:M108"/>
    <mergeCell ref="N107:AC107"/>
    <mergeCell ref="AE107:AU107"/>
    <mergeCell ref="N108:AC108"/>
    <mergeCell ref="A106:B106"/>
    <mergeCell ref="C106:M106"/>
    <mergeCell ref="N106:AU106"/>
    <mergeCell ref="AV106:AZ106"/>
    <mergeCell ref="AG19:BC19"/>
    <mergeCell ref="O25:AD25"/>
    <mergeCell ref="AF25:AV25"/>
    <mergeCell ref="B25:C25"/>
    <mergeCell ref="D25:F25"/>
    <mergeCell ref="A101:BB101"/>
    <mergeCell ref="A88:B88"/>
    <mergeCell ref="C88:M88"/>
    <mergeCell ref="A85:B86"/>
    <mergeCell ref="B15:Z15"/>
    <mergeCell ref="AE15:BC15"/>
    <mergeCell ref="B20:C20"/>
    <mergeCell ref="B16:C16"/>
    <mergeCell ref="AE16:AF16"/>
    <mergeCell ref="B17:C17"/>
    <mergeCell ref="B18:C18"/>
    <mergeCell ref="C89:M90"/>
    <mergeCell ref="AV89:AW90"/>
    <mergeCell ref="AX89:AX90"/>
    <mergeCell ref="N90:AC90"/>
    <mergeCell ref="AG18:BC18"/>
    <mergeCell ref="AG20:BC20"/>
    <mergeCell ref="B19:C19"/>
    <mergeCell ref="AE19:AF19"/>
    <mergeCell ref="J26:N26"/>
    <mergeCell ref="BA85:BB86"/>
    <mergeCell ref="G25:I25"/>
    <mergeCell ref="J25:N25"/>
    <mergeCell ref="AE112:AU112"/>
    <mergeCell ref="C92:M92"/>
    <mergeCell ref="AV92:AZ92"/>
    <mergeCell ref="AE108:AU108"/>
    <mergeCell ref="C85:M86"/>
    <mergeCell ref="B26:C26"/>
    <mergeCell ref="O26:AD26"/>
    <mergeCell ref="N80:AC80"/>
    <mergeCell ref="B24:C24"/>
    <mergeCell ref="BB24:BC24"/>
    <mergeCell ref="AW24:BA24"/>
    <mergeCell ref="J24:N24"/>
    <mergeCell ref="D24:F24"/>
    <mergeCell ref="G24:I24"/>
    <mergeCell ref="O24:AV24"/>
    <mergeCell ref="BA96:BB96"/>
    <mergeCell ref="C78:M78"/>
    <mergeCell ref="N78:AU78"/>
    <mergeCell ref="AV78:AZ78"/>
    <mergeCell ref="BA78:BB78"/>
    <mergeCell ref="A79:B80"/>
    <mergeCell ref="A92:B92"/>
    <mergeCell ref="A93:B94"/>
    <mergeCell ref="C93:M94"/>
    <mergeCell ref="AV93:AW94"/>
    <mergeCell ref="AE79:AU79"/>
    <mergeCell ref="AV79:AW80"/>
    <mergeCell ref="AX79:AX80"/>
    <mergeCell ref="A96:B96"/>
    <mergeCell ref="C96:M96"/>
    <mergeCell ref="N96:AU96"/>
    <mergeCell ref="AV96:AZ96"/>
    <mergeCell ref="AX93:AX94"/>
    <mergeCell ref="N94:AC94"/>
    <mergeCell ref="A89:B90"/>
    <mergeCell ref="B34:C34"/>
    <mergeCell ref="B27:C27"/>
    <mergeCell ref="B28:C28"/>
    <mergeCell ref="B29:C29"/>
    <mergeCell ref="B30:C30"/>
    <mergeCell ref="C79:M80"/>
    <mergeCell ref="C70:M70"/>
    <mergeCell ref="C74:M74"/>
    <mergeCell ref="A62:B62"/>
    <mergeCell ref="C62:M62"/>
    <mergeCell ref="A97:B98"/>
    <mergeCell ref="C97:M98"/>
    <mergeCell ref="B40:C40"/>
    <mergeCell ref="B41:C41"/>
    <mergeCell ref="B42:C42"/>
    <mergeCell ref="B35:C35"/>
    <mergeCell ref="B36:C36"/>
    <mergeCell ref="B37:C37"/>
    <mergeCell ref="B38:C38"/>
    <mergeCell ref="D39:F39"/>
    <mergeCell ref="B43:C43"/>
    <mergeCell ref="B44:C44"/>
    <mergeCell ref="D26:F26"/>
    <mergeCell ref="G26:I26"/>
    <mergeCell ref="D29:F29"/>
    <mergeCell ref="D31:F31"/>
    <mergeCell ref="G31:I31"/>
    <mergeCell ref="B31:C31"/>
    <mergeCell ref="B32:C32"/>
    <mergeCell ref="B33:C33"/>
    <mergeCell ref="D33:F33"/>
    <mergeCell ref="G33:I33"/>
    <mergeCell ref="B39:C39"/>
    <mergeCell ref="AW27:AX27"/>
    <mergeCell ref="AZ27:BA27"/>
    <mergeCell ref="J27:N27"/>
    <mergeCell ref="D27:F27"/>
    <mergeCell ref="G27:I27"/>
    <mergeCell ref="O27:AD27"/>
    <mergeCell ref="AF27:AV27"/>
    <mergeCell ref="AV97:AW98"/>
    <mergeCell ref="BA97:BB98"/>
    <mergeCell ref="N98:AC98"/>
    <mergeCell ref="AX97:AX98"/>
    <mergeCell ref="AY97:AZ98"/>
    <mergeCell ref="AY79:AZ80"/>
    <mergeCell ref="N97:AC97"/>
    <mergeCell ref="AE97:AU97"/>
    <mergeCell ref="AE80:AU80"/>
    <mergeCell ref="N79:AC7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110:B110"/>
    <mergeCell ref="C110:M110"/>
    <mergeCell ref="N110:AU110"/>
    <mergeCell ref="AV110:AZ110"/>
    <mergeCell ref="BA110:BB110"/>
    <mergeCell ref="A107:B108"/>
    <mergeCell ref="A102:BB102"/>
    <mergeCell ref="A104:BB104"/>
    <mergeCell ref="AZ30:BA30"/>
    <mergeCell ref="BB30:BC30"/>
    <mergeCell ref="J29:N29"/>
    <mergeCell ref="O29:AD29"/>
    <mergeCell ref="AF29:AV29"/>
    <mergeCell ref="AW29:AX29"/>
    <mergeCell ref="AW30:AX30"/>
    <mergeCell ref="D32:F32"/>
    <mergeCell ref="AE111:AU111"/>
    <mergeCell ref="AV111:AW112"/>
    <mergeCell ref="AX111:AX112"/>
    <mergeCell ref="AY111:AZ112"/>
    <mergeCell ref="BA111:BB112"/>
    <mergeCell ref="N112:AC112"/>
    <mergeCell ref="C111:M11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G32:I32"/>
    <mergeCell ref="J32:N32"/>
    <mergeCell ref="O32:AD32"/>
    <mergeCell ref="AF32:AV32"/>
    <mergeCell ref="AW32:AX32"/>
    <mergeCell ref="A114:B114"/>
    <mergeCell ref="C114:M114"/>
    <mergeCell ref="N114:AU114"/>
    <mergeCell ref="AV114:AZ114"/>
    <mergeCell ref="A111:B11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D36:F36"/>
    <mergeCell ref="G36:I36"/>
    <mergeCell ref="J36:N36"/>
    <mergeCell ref="O36:AD36"/>
    <mergeCell ref="AF37:AV37"/>
    <mergeCell ref="AF35:AV35"/>
    <mergeCell ref="N115:AC115"/>
    <mergeCell ref="AE115:AU115"/>
    <mergeCell ref="AV115:AW116"/>
    <mergeCell ref="AX115:AX116"/>
    <mergeCell ref="BA114:BB114"/>
    <mergeCell ref="AF36:AV36"/>
    <mergeCell ref="AW36:AX36"/>
    <mergeCell ref="AZ36:BA36"/>
    <mergeCell ref="BB36:BC36"/>
    <mergeCell ref="N111:AC111"/>
    <mergeCell ref="AW37:AX37"/>
    <mergeCell ref="AZ37:BA37"/>
    <mergeCell ref="BB37:BC37"/>
    <mergeCell ref="D37:F37"/>
    <mergeCell ref="G37:I37"/>
    <mergeCell ref="J37:N37"/>
    <mergeCell ref="O37:AD37"/>
    <mergeCell ref="A118:B118"/>
    <mergeCell ref="C118:M118"/>
    <mergeCell ref="N118:AU118"/>
    <mergeCell ref="AV118:AZ118"/>
    <mergeCell ref="BA118:BB118"/>
    <mergeCell ref="A115:B116"/>
    <mergeCell ref="BA115:BB116"/>
    <mergeCell ref="N116:AC116"/>
    <mergeCell ref="AE116:AU116"/>
    <mergeCell ref="C115:M116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C119:M120"/>
    <mergeCell ref="N119:AC119"/>
    <mergeCell ref="AE119:AU119"/>
    <mergeCell ref="AV119:AW120"/>
    <mergeCell ref="AX119:AX120"/>
    <mergeCell ref="AY119:AZ120"/>
    <mergeCell ref="N120:AC120"/>
    <mergeCell ref="AE120:AU120"/>
    <mergeCell ref="AF39:AV39"/>
    <mergeCell ref="AW39:AX39"/>
    <mergeCell ref="AZ39:BA39"/>
    <mergeCell ref="BB39:BC39"/>
    <mergeCell ref="P48:R48"/>
    <mergeCell ref="S48:W48"/>
    <mergeCell ref="X48:Z48"/>
    <mergeCell ref="AF41:AV41"/>
    <mergeCell ref="AW41:AX41"/>
    <mergeCell ref="AZ41:BA41"/>
    <mergeCell ref="AY115:AZ116"/>
    <mergeCell ref="G39:I39"/>
    <mergeCell ref="J39:N39"/>
    <mergeCell ref="O39:AD39"/>
    <mergeCell ref="A122:B122"/>
    <mergeCell ref="C122:M122"/>
    <mergeCell ref="N122:AU122"/>
    <mergeCell ref="O40:AD40"/>
    <mergeCell ref="D41:F41"/>
    <mergeCell ref="G41:I41"/>
    <mergeCell ref="D42:F42"/>
    <mergeCell ref="BA122:BB122"/>
    <mergeCell ref="A119:B120"/>
    <mergeCell ref="AF40:AV40"/>
    <mergeCell ref="AW40:AX40"/>
    <mergeCell ref="AZ40:BA40"/>
    <mergeCell ref="BB40:BC40"/>
    <mergeCell ref="D40:F40"/>
    <mergeCell ref="G40:I40"/>
    <mergeCell ref="J40:N40"/>
    <mergeCell ref="BA119:BB120"/>
    <mergeCell ref="A123:B124"/>
    <mergeCell ref="C123:M124"/>
    <mergeCell ref="N123:AC123"/>
    <mergeCell ref="AE123:AU123"/>
    <mergeCell ref="AV123:AW124"/>
    <mergeCell ref="AX123:AX124"/>
    <mergeCell ref="BA123:BB124"/>
    <mergeCell ref="N124:AC124"/>
    <mergeCell ref="AE124:AU124"/>
    <mergeCell ref="BB41:BC41"/>
    <mergeCell ref="J41:N41"/>
    <mergeCell ref="O41:AD41"/>
    <mergeCell ref="AV122:AZ122"/>
    <mergeCell ref="L129:AU129"/>
    <mergeCell ref="AF42:AV42"/>
    <mergeCell ref="AW42:AX42"/>
    <mergeCell ref="AZ42:BA42"/>
    <mergeCell ref="BB42:BC42"/>
    <mergeCell ref="BB43:BC43"/>
    <mergeCell ref="G42:I42"/>
    <mergeCell ref="J42:N42"/>
    <mergeCell ref="O42:AD42"/>
    <mergeCell ref="B48:O48"/>
    <mergeCell ref="AY123:AZ124"/>
    <mergeCell ref="AF43:AV43"/>
    <mergeCell ref="AW43:AX43"/>
    <mergeCell ref="AZ43:BA43"/>
    <mergeCell ref="AW44:AX44"/>
    <mergeCell ref="AZ44:BA44"/>
    <mergeCell ref="BB44:BC44"/>
    <mergeCell ref="H131:J131"/>
    <mergeCell ref="L131:AU131"/>
    <mergeCell ref="AF44:AV44"/>
    <mergeCell ref="D44:F44"/>
    <mergeCell ref="G44:I44"/>
    <mergeCell ref="J44:N44"/>
    <mergeCell ref="H130:J130"/>
    <mergeCell ref="L130:AU130"/>
    <mergeCell ref="O44:AD44"/>
    <mergeCell ref="X52:Z52"/>
    <mergeCell ref="D43:F43"/>
    <mergeCell ref="G43:I43"/>
    <mergeCell ref="J43:N43"/>
    <mergeCell ref="O43:AD43"/>
    <mergeCell ref="D52:O52"/>
    <mergeCell ref="B49:C49"/>
    <mergeCell ref="D49:O49"/>
    <mergeCell ref="P49:R49"/>
    <mergeCell ref="S49:T49"/>
    <mergeCell ref="V49:W49"/>
    <mergeCell ref="H132:J132"/>
    <mergeCell ref="L132:AU132"/>
    <mergeCell ref="AE49:AF49"/>
    <mergeCell ref="AG49:AR49"/>
    <mergeCell ref="AE50:AF50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A2:AP2"/>
    <mergeCell ref="A3:AP3"/>
    <mergeCell ref="A4:AP4"/>
    <mergeCell ref="V53:W53"/>
    <mergeCell ref="X53:Z53"/>
    <mergeCell ref="V51:W51"/>
    <mergeCell ref="X51:Z51"/>
    <mergeCell ref="B52:C52"/>
    <mergeCell ref="D16:Z16"/>
    <mergeCell ref="D17:Z17"/>
    <mergeCell ref="D18:Z18"/>
    <mergeCell ref="D19:Z19"/>
    <mergeCell ref="D20:Z20"/>
    <mergeCell ref="AG16:BC16"/>
    <mergeCell ref="AE20:AF20"/>
    <mergeCell ref="AE17:AF17"/>
    <mergeCell ref="AE18:AF18"/>
    <mergeCell ref="AG17:BC17"/>
    <mergeCell ref="H133:J133"/>
    <mergeCell ref="L133:AU133"/>
    <mergeCell ref="G29:I29"/>
    <mergeCell ref="AE48:AR48"/>
    <mergeCell ref="X50:Z50"/>
    <mergeCell ref="AG50:AR50"/>
    <mergeCell ref="H129:J129"/>
    <mergeCell ref="P52:R52"/>
    <mergeCell ref="S52:T52"/>
    <mergeCell ref="V52:W52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2"/>
  <headerFooter alignWithMargins="0">
    <oddFooter xml:space="preserve">&amp;C                                  &amp;F&amp;R&amp;P von &amp;N </oddFooter>
  </headerFooter>
  <rowBreaks count="2" manualBreakCount="2">
    <brk id="54" max="55" man="1"/>
    <brk id="100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Jörn</cp:lastModifiedBy>
  <cp:lastPrinted>2017-06-15T21:36:03Z</cp:lastPrinted>
  <dcterms:created xsi:type="dcterms:W3CDTF">2002-02-21T07:48:38Z</dcterms:created>
  <dcterms:modified xsi:type="dcterms:W3CDTF">2018-06-03T15:46:12Z</dcterms:modified>
  <cp:category/>
  <cp:version/>
  <cp:contentType/>
  <cp:contentStatus/>
</cp:coreProperties>
</file>